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6F3393D6-3068-4768-A5E7-2AE75ADAEA4C}" xr6:coauthVersionLast="47" xr6:coauthVersionMax="47" xr10:uidLastSave="{00000000-0000-0000-0000-000000000000}"/>
  <bookViews>
    <workbookView xWindow="-110" yWindow="-110" windowWidth="19420" windowHeight="10420" firstSheet="2" activeTab="3" xr2:uid="{00000000-000D-0000-FFFF-FFFF00000000}"/>
  </bookViews>
  <sheets>
    <sheet name="2023 Preferences" sheetId="20" state="hidden" r:id="rId1"/>
    <sheet name="2023 Training Schedule" sheetId="21" state="hidden" r:id="rId2"/>
    <sheet name="2024 Preferences" sheetId="23" r:id="rId3"/>
    <sheet name="2024 Training Schedule" sheetId="22" r:id="rId4"/>
  </sheets>
  <definedNames>
    <definedName name="_xlnm.Print_Area" localSheetId="0">'2023 Preferences'!$K$1:$Q$76</definedName>
    <definedName name="_xlnm.Print_Area" localSheetId="1">'2023 Training Schedule'!$A$1:$Q$56</definedName>
    <definedName name="_xlnm.Print_Area" localSheetId="2">'2024 Preferences'!$J$1:$R$80</definedName>
    <definedName name="_xlnm.Print_Area" localSheetId="3">'2024 Training Schedule'!$A$1:$Q$52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23" l="1"/>
  <c r="K37" i="23" s="1"/>
  <c r="K38" i="23" s="1"/>
  <c r="K39" i="23" s="1"/>
  <c r="K40" i="23" s="1"/>
  <c r="K41" i="23" s="1"/>
  <c r="K42" i="23" s="1"/>
  <c r="K43" i="23" s="1"/>
  <c r="K44" i="23" s="1"/>
  <c r="K45" i="23" s="1"/>
  <c r="K46" i="23" s="1"/>
  <c r="K47" i="23" s="1"/>
  <c r="K48" i="23" s="1"/>
  <c r="K49" i="23" s="1"/>
  <c r="K50" i="23" s="1"/>
  <c r="K51" i="23" s="1"/>
  <c r="K52" i="23" s="1"/>
  <c r="K53" i="23" s="1"/>
  <c r="K54" i="23" s="1"/>
  <c r="K55" i="23" s="1"/>
  <c r="K56" i="23" s="1"/>
  <c r="K57" i="23" s="1"/>
  <c r="K58" i="23" s="1"/>
  <c r="K59" i="23" s="1"/>
  <c r="K60" i="23" s="1"/>
  <c r="K61" i="23" s="1"/>
  <c r="K62" i="23" s="1"/>
  <c r="K63" i="23" s="1"/>
  <c r="K64" i="23" s="1"/>
  <c r="K65" i="23" s="1"/>
  <c r="K66" i="23" s="1"/>
  <c r="K67" i="23" s="1"/>
  <c r="K68" i="23" s="1"/>
  <c r="K69" i="23" s="1"/>
  <c r="K70" i="23" s="1"/>
  <c r="K71" i="23" s="1"/>
  <c r="K72" i="23" s="1"/>
  <c r="K73" i="23" s="1"/>
  <c r="K74" i="23" s="1"/>
  <c r="K75" i="23" s="1"/>
  <c r="K76" i="23" s="1"/>
  <c r="R39" i="23"/>
  <c r="R69" i="23" l="1"/>
  <c r="R67" i="23"/>
  <c r="R29" i="23"/>
  <c r="R33" i="23"/>
  <c r="R49" i="23"/>
  <c r="K4" i="23"/>
  <c r="K5" i="23" s="1"/>
  <c r="K6" i="23" s="1"/>
  <c r="K7" i="23" s="1"/>
  <c r="K8" i="23" s="1"/>
  <c r="K9" i="23" s="1"/>
  <c r="K10" i="23" s="1"/>
  <c r="K11" i="23" s="1"/>
  <c r="K12" i="23" s="1"/>
  <c r="K13" i="23" s="1"/>
  <c r="K14" i="23" s="1"/>
  <c r="K15" i="23" s="1"/>
  <c r="K16" i="23" s="1"/>
  <c r="K17" i="23" s="1"/>
  <c r="K18" i="23" s="1"/>
  <c r="K19" i="23" s="1"/>
  <c r="K20" i="23" s="1"/>
  <c r="K21" i="23" s="1"/>
  <c r="K22" i="23" s="1"/>
  <c r="K23" i="23" s="1"/>
  <c r="K24" i="23" s="1"/>
  <c r="K25" i="23" s="1"/>
  <c r="K26" i="23" s="1"/>
  <c r="K27" i="23" s="1"/>
  <c r="K28" i="23" s="1"/>
  <c r="K29" i="23" s="1"/>
  <c r="K30" i="23" s="1"/>
  <c r="K31" i="23" s="1"/>
  <c r="K32" i="23" s="1"/>
  <c r="K33" i="23" s="1"/>
  <c r="K34" i="23" s="1"/>
  <c r="K35" i="23" s="1"/>
  <c r="R66" i="23"/>
  <c r="R31" i="23"/>
  <c r="R30" i="23"/>
  <c r="R23" i="23"/>
  <c r="R22" i="23"/>
  <c r="R21" i="23"/>
  <c r="R20" i="23"/>
  <c r="R19" i="23"/>
  <c r="R18" i="23"/>
  <c r="R71" i="23"/>
  <c r="R70" i="23"/>
  <c r="R78" i="23" l="1"/>
  <c r="R60" i="23"/>
  <c r="R74" i="23"/>
  <c r="R76" i="23" l="1"/>
  <c r="R75" i="23"/>
  <c r="R44" i="23" l="1"/>
  <c r="R55" i="23"/>
  <c r="R53" i="23"/>
  <c r="R58" i="23"/>
  <c r="R38" i="23"/>
  <c r="R32" i="23"/>
  <c r="R28" i="23"/>
  <c r="R52" i="23"/>
  <c r="R73" i="23" l="1"/>
  <c r="R72" i="23"/>
  <c r="R68" i="23"/>
  <c r="R65" i="23"/>
  <c r="R64" i="23"/>
  <c r="R63" i="23"/>
  <c r="R62" i="23"/>
  <c r="R61" i="23"/>
  <c r="R59" i="23"/>
  <c r="R57" i="23"/>
  <c r="R56" i="23"/>
  <c r="R54" i="23"/>
  <c r="R51" i="23"/>
  <c r="R50" i="23"/>
  <c r="R48" i="23"/>
  <c r="R47" i="23"/>
  <c r="R46" i="23"/>
  <c r="R45" i="23"/>
  <c r="R43" i="23"/>
  <c r="R42" i="23"/>
  <c r="R41" i="23"/>
  <c r="R40" i="23"/>
  <c r="R37" i="23"/>
  <c r="R36" i="23"/>
  <c r="R35" i="23"/>
  <c r="R34" i="23"/>
  <c r="R27" i="23"/>
  <c r="R26" i="23"/>
  <c r="R25" i="23"/>
  <c r="R24" i="23"/>
  <c r="R17" i="23"/>
  <c r="R16" i="23"/>
  <c r="R15" i="23"/>
  <c r="R14" i="23"/>
  <c r="R13" i="23"/>
  <c r="R12" i="23"/>
  <c r="R11" i="23"/>
  <c r="R10" i="23"/>
  <c r="R9" i="23"/>
  <c r="R8" i="23"/>
  <c r="R7" i="23"/>
  <c r="R6" i="23"/>
  <c r="R5" i="23"/>
  <c r="R4" i="23"/>
  <c r="R3" i="23"/>
  <c r="Q30" i="20"/>
  <c r="Q49" i="20"/>
  <c r="Q54" i="20"/>
  <c r="Q38" i="20"/>
  <c r="Q41" i="20"/>
  <c r="Q40" i="20"/>
  <c r="Q11" i="20"/>
  <c r="R80" i="23" l="1"/>
  <c r="Q66" i="20"/>
  <c r="Q36" i="20"/>
  <c r="Q33" i="20"/>
  <c r="Q27" i="20"/>
  <c r="Q14" i="20"/>
  <c r="Q32" i="20"/>
  <c r="Q22" i="20"/>
  <c r="Q56" i="20" l="1"/>
  <c r="Q21" i="20" l="1"/>
  <c r="Q42" i="20" l="1"/>
  <c r="Q44" i="20"/>
  <c r="Q10" i="20"/>
  <c r="Q9" i="20"/>
  <c r="Q53" i="20" l="1"/>
  <c r="Q52" i="20"/>
  <c r="Q55" i="20"/>
  <c r="Q71" i="20"/>
  <c r="Q70" i="20"/>
  <c r="Q69" i="20"/>
  <c r="Q68" i="20"/>
  <c r="Q67" i="20"/>
  <c r="Q65" i="20"/>
  <c r="Q64" i="20"/>
  <c r="Q63" i="20"/>
  <c r="Q62" i="20"/>
  <c r="Q61" i="20"/>
  <c r="Q60" i="20"/>
  <c r="Q59" i="20"/>
  <c r="Q58" i="20"/>
  <c r="Q57" i="20"/>
  <c r="Q51" i="20"/>
  <c r="Q50" i="20"/>
  <c r="Q48" i="20"/>
  <c r="Q47" i="20"/>
  <c r="Q46" i="20"/>
  <c r="Q45" i="20"/>
  <c r="Q43" i="20"/>
  <c r="Q39" i="20"/>
  <c r="Q37" i="20"/>
  <c r="Q35" i="20"/>
  <c r="Q34" i="20"/>
  <c r="Q31" i="20"/>
  <c r="Q29" i="20"/>
  <c r="Q28" i="20"/>
  <c r="Q26" i="20"/>
  <c r="Q25" i="20"/>
  <c r="Q24" i="20"/>
  <c r="Q23" i="20"/>
  <c r="Q20" i="20"/>
  <c r="Q19" i="20"/>
  <c r="Q18" i="20"/>
  <c r="Q17" i="20"/>
  <c r="Q16" i="20"/>
  <c r="Q15" i="20"/>
  <c r="Q13" i="20"/>
  <c r="Q12" i="20"/>
  <c r="Q8" i="20"/>
  <c r="Q7" i="20"/>
  <c r="Q6" i="20"/>
  <c r="Q5" i="20"/>
  <c r="Q4" i="20"/>
  <c r="Q3" i="20"/>
  <c r="Q72" i="20" l="1"/>
  <c r="Q76" i="20" s="1"/>
</calcChain>
</file>

<file path=xl/sharedStrings.xml><?xml version="1.0" encoding="utf-8"?>
<sst xmlns="http://schemas.openxmlformats.org/spreadsheetml/2006/main" count="1556" uniqueCount="501">
  <si>
    <t>AAW</t>
  </si>
  <si>
    <t>AAA</t>
  </si>
  <si>
    <t>Field Area</t>
  </si>
  <si>
    <t>Day/Time</t>
  </si>
  <si>
    <t>Tue 4-5pm</t>
  </si>
  <si>
    <t>Tue 5-6pm</t>
  </si>
  <si>
    <t>Tue 6-7pm</t>
  </si>
  <si>
    <t>Tue 7-8pm</t>
  </si>
  <si>
    <t>Tue 8-9pm</t>
  </si>
  <si>
    <t>Wed 4-5pm</t>
  </si>
  <si>
    <t>Wed 5-6pm</t>
  </si>
  <si>
    <t>Wed 6-7pm</t>
  </si>
  <si>
    <t>Wed 7-8pm</t>
  </si>
  <si>
    <t>Wed 8-9pm</t>
  </si>
  <si>
    <t>Thu 4-5pm</t>
  </si>
  <si>
    <t>Thu 5-6pm</t>
  </si>
  <si>
    <t>Thu 6-7pm</t>
  </si>
  <si>
    <t>Thu 7-8pm</t>
  </si>
  <si>
    <t>Thu 8-9pm</t>
  </si>
  <si>
    <t>SSFC - Training Schedule</t>
  </si>
  <si>
    <t>Mon 4-5pm</t>
  </si>
  <si>
    <t>Mon 5-6pm</t>
  </si>
  <si>
    <t>Mon 6-7pm</t>
  </si>
  <si>
    <t>Mon 7-8pm</t>
  </si>
  <si>
    <t>Mon 8-9pm</t>
  </si>
  <si>
    <t>1st Preference</t>
  </si>
  <si>
    <t>2nd Peference</t>
  </si>
  <si>
    <t>Notes</t>
  </si>
  <si>
    <t>Team</t>
  </si>
  <si>
    <t>U6 B 3</t>
  </si>
  <si>
    <t>U6 B 4</t>
  </si>
  <si>
    <t>U6 B 5</t>
  </si>
  <si>
    <t>U6 B 6</t>
  </si>
  <si>
    <t>Tue 5-6</t>
  </si>
  <si>
    <t>Wed 5-6</t>
  </si>
  <si>
    <t>Wed 6-7</t>
  </si>
  <si>
    <t>Thu 5-6</t>
  </si>
  <si>
    <t>Thu 6-7</t>
  </si>
  <si>
    <t>Tue 4-5</t>
  </si>
  <si>
    <t>U7 B 3</t>
  </si>
  <si>
    <t>U7 B 6</t>
  </si>
  <si>
    <t>U7 B 7</t>
  </si>
  <si>
    <t>U7 B 8</t>
  </si>
  <si>
    <t>Chris D ; Area 1</t>
  </si>
  <si>
    <t>U8 I 2</t>
  </si>
  <si>
    <t>Tue 6-7</t>
  </si>
  <si>
    <t>U14 G A</t>
  </si>
  <si>
    <t>U14 G B2</t>
  </si>
  <si>
    <t>U14 G B1</t>
  </si>
  <si>
    <t>Wed 5:30-7</t>
  </si>
  <si>
    <t>Rubin</t>
  </si>
  <si>
    <t>O35 A</t>
  </si>
  <si>
    <t>Wed 7-9</t>
  </si>
  <si>
    <t>U13 A</t>
  </si>
  <si>
    <t>Nice ladies, only time that suits</t>
  </si>
  <si>
    <t>Make it work</t>
  </si>
  <si>
    <t>Mon 6-7</t>
  </si>
  <si>
    <t>Thu 4-5:30</t>
  </si>
  <si>
    <t>Zaja</t>
  </si>
  <si>
    <t>U12 A</t>
  </si>
  <si>
    <t>Tue 7-9</t>
  </si>
  <si>
    <t>U14 B</t>
  </si>
  <si>
    <t>Tue 6-7:30</t>
  </si>
  <si>
    <t>vesna, make it work</t>
  </si>
  <si>
    <t>U16G</t>
  </si>
  <si>
    <t>mel</t>
  </si>
  <si>
    <t>Thu 7-9</t>
  </si>
  <si>
    <t>Qtr Main</t>
  </si>
  <si>
    <t>Space</t>
  </si>
  <si>
    <t>Half SSF</t>
  </si>
  <si>
    <t>Half Mini</t>
  </si>
  <si>
    <t>Qtr Midi</t>
  </si>
  <si>
    <t>Coach</t>
  </si>
  <si>
    <t>Manager</t>
  </si>
  <si>
    <t>Richard Phillips</t>
  </si>
  <si>
    <t>Andrew McCallum</t>
  </si>
  <si>
    <t>Maria Matvejev</t>
  </si>
  <si>
    <t>Belinda Rawsthorne</t>
  </si>
  <si>
    <t>Peter Mascragelopoulos</t>
  </si>
  <si>
    <t>Arthur Tzortzis</t>
  </si>
  <si>
    <t>Ouadii Hadmi</t>
  </si>
  <si>
    <t>Peter Demetriou</t>
  </si>
  <si>
    <t>Tamer Mikhail / Steve</t>
  </si>
  <si>
    <t>No Name 4 players</t>
  </si>
  <si>
    <t>Robbie Moore</t>
  </si>
  <si>
    <t>Steve Ralevski</t>
  </si>
  <si>
    <t>Paul Hudson / Steve Anastasiou</t>
  </si>
  <si>
    <t>Marianthy Lahanas</t>
  </si>
  <si>
    <t>Stan Scott</t>
  </si>
  <si>
    <t>Rubin Burmuzoski</t>
  </si>
  <si>
    <t>Cristol Jennings</t>
  </si>
  <si>
    <t>Natalie Harris / Kym</t>
  </si>
  <si>
    <t>Tony Psarros</t>
  </si>
  <si>
    <t>Mel</t>
  </si>
  <si>
    <t>U10 G1</t>
  </si>
  <si>
    <t>U10 G 2</t>
  </si>
  <si>
    <t>Sarah</t>
  </si>
  <si>
    <t>We 5:30-7pm</t>
  </si>
  <si>
    <t>Train twice</t>
  </si>
  <si>
    <t xml:space="preserve"> </t>
  </si>
  <si>
    <t>Allocated</t>
  </si>
  <si>
    <t>U11 I1</t>
  </si>
  <si>
    <t>U6 B1</t>
  </si>
  <si>
    <t>U6 B2</t>
  </si>
  <si>
    <t>U6 B3</t>
  </si>
  <si>
    <t>U6 B4</t>
  </si>
  <si>
    <t>U6 B5</t>
  </si>
  <si>
    <t>U6 B6</t>
  </si>
  <si>
    <t>U6 B7</t>
  </si>
  <si>
    <t>U7 B1</t>
  </si>
  <si>
    <t>U7 B2</t>
  </si>
  <si>
    <t>U7 B3</t>
  </si>
  <si>
    <t>U7 B4</t>
  </si>
  <si>
    <t>U7 B5</t>
  </si>
  <si>
    <t>U7 B6</t>
  </si>
  <si>
    <t>U9 I1</t>
  </si>
  <si>
    <t>U9 I2</t>
  </si>
  <si>
    <t>U10 I1</t>
  </si>
  <si>
    <t>U10 I2</t>
  </si>
  <si>
    <t>U7 I1</t>
  </si>
  <si>
    <t>U7 I2</t>
  </si>
  <si>
    <t>Coach / Manager Contact</t>
  </si>
  <si>
    <t>Field</t>
  </si>
  <si>
    <t>Claydon Reserve</t>
  </si>
  <si>
    <t>Red</t>
  </si>
  <si>
    <t>Carss Park Bush Park</t>
  </si>
  <si>
    <t>Wed 7-9pm</t>
  </si>
  <si>
    <t>U8 I1</t>
  </si>
  <si>
    <t>U8 I2</t>
  </si>
  <si>
    <t>Scott Johnson / Chelsea Robertson</t>
  </si>
  <si>
    <t>Fri 4-5pm</t>
  </si>
  <si>
    <t>Top Field</t>
  </si>
  <si>
    <t>Fri 5-6pm</t>
  </si>
  <si>
    <t>Fri 6-7pm</t>
  </si>
  <si>
    <t>Fri 7-8pm</t>
  </si>
  <si>
    <t>Fri 8-9pm</t>
  </si>
  <si>
    <t>Total</t>
  </si>
  <si>
    <t>Remaining</t>
  </si>
  <si>
    <t>Carss Park</t>
  </si>
  <si>
    <t>Y/N allocated</t>
  </si>
  <si>
    <t>Peter Schofield</t>
  </si>
  <si>
    <t>AAW C</t>
  </si>
  <si>
    <t>U21 G</t>
  </si>
  <si>
    <t>Joe Margariti / Neil Bown</t>
  </si>
  <si>
    <t>Michael Tsopanis / Peter Dimitriadis</t>
  </si>
  <si>
    <t>Peter D / Spiro P</t>
  </si>
  <si>
    <t>Tony Psarros / Melissa Robertson</t>
  </si>
  <si>
    <t>O45 A1</t>
  </si>
  <si>
    <t>Matty Michaels</t>
  </si>
  <si>
    <t>Paris Patsanas / David Madden</t>
  </si>
  <si>
    <t>Wed 7-8:30</t>
  </si>
  <si>
    <t>O45 A2</t>
  </si>
  <si>
    <t>Chris D</t>
  </si>
  <si>
    <t>John Barbic (Eggy)</t>
  </si>
  <si>
    <t>Half Cricket nets area</t>
  </si>
  <si>
    <t>Mon 6-8</t>
  </si>
  <si>
    <t>Adrian Tsopanis</t>
  </si>
  <si>
    <t>Peter Stav</t>
  </si>
  <si>
    <t>John Drivas</t>
  </si>
  <si>
    <t>Jason Cachia</t>
  </si>
  <si>
    <t>Harry Milionis</t>
  </si>
  <si>
    <t>Mon 5:30-6:30</t>
  </si>
  <si>
    <t>Paul Thomas</t>
  </si>
  <si>
    <t>U12A</t>
  </si>
  <si>
    <t>U7 G1</t>
  </si>
  <si>
    <t>Nick Theo</t>
  </si>
  <si>
    <t>U8 A1</t>
  </si>
  <si>
    <t>U8 A2</t>
  </si>
  <si>
    <t>U8 B2</t>
  </si>
  <si>
    <t>U8 G1</t>
  </si>
  <si>
    <t>U9 I3</t>
  </si>
  <si>
    <t>Nick Melas</t>
  </si>
  <si>
    <t>Ali Kalache</t>
  </si>
  <si>
    <t>Adrian Tartaglia</t>
  </si>
  <si>
    <t>Salvatore D'Albora</t>
  </si>
  <si>
    <t>Angelo Bonura</t>
  </si>
  <si>
    <t>Dimitri Giokaris</t>
  </si>
  <si>
    <t>Jure Nakic</t>
  </si>
  <si>
    <t>PL2R</t>
  </si>
  <si>
    <t>PL2</t>
  </si>
  <si>
    <t>PL2 / PL2R</t>
  </si>
  <si>
    <t>PL1 / PL1R</t>
  </si>
  <si>
    <t>PL1</t>
  </si>
  <si>
    <t>PL1R</t>
  </si>
  <si>
    <t>AAD1</t>
  </si>
  <si>
    <t>AAD2</t>
  </si>
  <si>
    <t>Kosta Fatouros</t>
  </si>
  <si>
    <t>U14B</t>
  </si>
  <si>
    <t>Luke Khoury</t>
  </si>
  <si>
    <t>Wed 4:30-5:30</t>
  </si>
  <si>
    <t>U9 I3 from 5:30</t>
  </si>
  <si>
    <t>U9 I3 to 6:30</t>
  </si>
  <si>
    <t>Tue 5:30-6:30</t>
  </si>
  <si>
    <t>U18 C</t>
  </si>
  <si>
    <t>PLW</t>
  </si>
  <si>
    <t>U17A</t>
  </si>
  <si>
    <t>Mon7-9</t>
  </si>
  <si>
    <t>Train Twice</t>
  </si>
  <si>
    <t>Wed 6:30-8</t>
  </si>
  <si>
    <t>U17 A</t>
  </si>
  <si>
    <t>U18 B</t>
  </si>
  <si>
    <t>Steve Anastasiou</t>
  </si>
  <si>
    <t>Thu 6-7:30</t>
  </si>
  <si>
    <t>Michael Karameas</t>
  </si>
  <si>
    <t>U13 B1 from 5:30</t>
  </si>
  <si>
    <t>U13 B1</t>
  </si>
  <si>
    <t>U13 B2</t>
  </si>
  <si>
    <t>U13 B2 from 5:30</t>
  </si>
  <si>
    <t>U13B1</t>
  </si>
  <si>
    <t>U13B2</t>
  </si>
  <si>
    <t>Jane Bowd</t>
  </si>
  <si>
    <t>2nd preference allocated</t>
  </si>
  <si>
    <t>Andrew Bedford</t>
  </si>
  <si>
    <t>Thu 5:30-6:30</t>
  </si>
  <si>
    <t>U16GA</t>
  </si>
  <si>
    <t>U16GB1</t>
  </si>
  <si>
    <t>U16GB2</t>
  </si>
  <si>
    <t>Thu 5:30-7pm</t>
  </si>
  <si>
    <t>Clayton Lopez</t>
  </si>
  <si>
    <t>Peter Thanos</t>
  </si>
  <si>
    <t>Wed 430</t>
  </si>
  <si>
    <t>Andres Lazerna</t>
  </si>
  <si>
    <t>Tue 5pm</t>
  </si>
  <si>
    <t>Thu 5pm</t>
  </si>
  <si>
    <t>Hussein Ali</t>
  </si>
  <si>
    <t>Stephen Vechio-Ruggeri</t>
  </si>
  <si>
    <t>Mon 5pm</t>
  </si>
  <si>
    <t>Jamie Sammut</t>
  </si>
  <si>
    <t>Tue 6pm</t>
  </si>
  <si>
    <t>Wed 6pm</t>
  </si>
  <si>
    <t>Shane Youssef</t>
  </si>
  <si>
    <t>Wed 5pm</t>
  </si>
  <si>
    <t>Dennis Georgiou</t>
  </si>
  <si>
    <t>Tue 4pm</t>
  </si>
  <si>
    <t>Irene Koutsourais</t>
  </si>
  <si>
    <t>Phil Badolato</t>
  </si>
  <si>
    <t>Peter Demtre</t>
  </si>
  <si>
    <t>Peter / Jeremy</t>
  </si>
  <si>
    <t>Edward Kong</t>
  </si>
  <si>
    <t>Mon 5:30pm</t>
  </si>
  <si>
    <t>Andrea Constaninou</t>
  </si>
  <si>
    <t>Freddy Hurtado</t>
  </si>
  <si>
    <t>Leonard Micalizzi</t>
  </si>
  <si>
    <t>U6 B8</t>
  </si>
  <si>
    <t>U6 G1</t>
  </si>
  <si>
    <t>U8 A1 Jason Cachia</t>
  </si>
  <si>
    <t>Wed 5:30-6:30</t>
  </si>
  <si>
    <t>U6 B1 from 4:30</t>
  </si>
  <si>
    <t>U7G1</t>
  </si>
  <si>
    <t>U7 I1 / U7B3</t>
  </si>
  <si>
    <t>U7B5 from 5:30</t>
  </si>
  <si>
    <t>U7 B6 from 5:30</t>
  </si>
  <si>
    <t>U7 B5 to 6:30</t>
  </si>
  <si>
    <t>U7 B6 to 6:30</t>
  </si>
  <si>
    <t>U12 G C</t>
  </si>
  <si>
    <t>Bobby D</t>
  </si>
  <si>
    <t>Thu 5-7</t>
  </si>
  <si>
    <t>U11I1 Bobby D</t>
  </si>
  <si>
    <t>O45 A 2 to 7:30</t>
  </si>
  <si>
    <t>Wed6:30-7:30</t>
  </si>
  <si>
    <t>U8 B3</t>
  </si>
  <si>
    <t>U8 B4</t>
  </si>
  <si>
    <t>Alex Bisley</t>
  </si>
  <si>
    <t>Christina Lazaridis</t>
  </si>
  <si>
    <t>Dan Stojkanovic</t>
  </si>
  <si>
    <t>U9 B2</t>
  </si>
  <si>
    <t>Con Cotsouvokos</t>
  </si>
  <si>
    <t>Thu 5:30</t>
  </si>
  <si>
    <t>Anthony Alania</t>
  </si>
  <si>
    <t>Thu 6</t>
  </si>
  <si>
    <t>Buddy Charbel</t>
  </si>
  <si>
    <t>Nick Loupis / Helen Kizi</t>
  </si>
  <si>
    <t>Train twice, Carss Park Wed</t>
  </si>
  <si>
    <t>U18B</t>
  </si>
  <si>
    <t>U13 A1</t>
  </si>
  <si>
    <t>U13 B1 / B2</t>
  </si>
  <si>
    <t>PL</t>
  </si>
  <si>
    <t>Thu7-9</t>
  </si>
  <si>
    <t>Chris Christie</t>
  </si>
  <si>
    <t>O35 B</t>
  </si>
  <si>
    <t>O35A</t>
  </si>
  <si>
    <t>Shaun Smith</t>
  </si>
  <si>
    <t>8 G1</t>
  </si>
  <si>
    <t>U8 I1 from 4:30</t>
  </si>
  <si>
    <t>U8 I1 to 5:30</t>
  </si>
  <si>
    <t>U9 I1 from 5:30</t>
  </si>
  <si>
    <t>U9 I1 to 6:30</t>
  </si>
  <si>
    <t>Wed 5:30</t>
  </si>
  <si>
    <t>U9 GI</t>
  </si>
  <si>
    <t>U9 G1</t>
  </si>
  <si>
    <t>U11 A</t>
  </si>
  <si>
    <t>Trevor Motsos</t>
  </si>
  <si>
    <t>U12 G B</t>
  </si>
  <si>
    <t>Wed 6pm allocated</t>
  </si>
  <si>
    <t>Thu6-7</t>
  </si>
  <si>
    <t>Share area 3/4 main field with PL</t>
  </si>
  <si>
    <t>U6 G1 from 5:30</t>
  </si>
  <si>
    <t>U6 G1 to 6:30</t>
  </si>
  <si>
    <t>U18 C / U17-21GA</t>
  </si>
  <si>
    <t>U16GB2 from 5:30</t>
  </si>
  <si>
    <t>U14GA</t>
  </si>
  <si>
    <t>U16B1 from 5:30</t>
  </si>
  <si>
    <t>U16GB1 from 6:30</t>
  </si>
  <si>
    <t>U11 I2</t>
  </si>
  <si>
    <t>Michelle Hooper</t>
  </si>
  <si>
    <t>George Zajakovski</t>
  </si>
  <si>
    <t>U12B1</t>
  </si>
  <si>
    <t>U12B1 from 5:30</t>
  </si>
  <si>
    <t>U12B2 to 6:30</t>
  </si>
  <si>
    <t>U12B1 to 6:30</t>
  </si>
  <si>
    <t>U12G C</t>
  </si>
  <si>
    <t>U12B2</t>
  </si>
  <si>
    <t>U6 B1 to 5:30 / U12 B2 from 5:30</t>
  </si>
  <si>
    <t>U12 B from 5:30</t>
  </si>
  <si>
    <t>U11 I3</t>
  </si>
  <si>
    <t>U11 I3 from 5:30</t>
  </si>
  <si>
    <t>U11 I3 to 6:30</t>
  </si>
  <si>
    <t>Andrew Selim</t>
  </si>
  <si>
    <t>U15s Leo</t>
  </si>
  <si>
    <t>U15s</t>
  </si>
  <si>
    <t>Leo Economidies</t>
  </si>
  <si>
    <t>Wed 4-5</t>
  </si>
  <si>
    <t>U12 B2 from 5:30</t>
  </si>
  <si>
    <t>U16GA / PL1 / PL1R</t>
  </si>
  <si>
    <t>Thu 6pm / Tue 6pm - alternate weekly</t>
  </si>
  <si>
    <t>U14 G C</t>
  </si>
  <si>
    <t>U14 G C from 6:30</t>
  </si>
  <si>
    <t>U14 G C to 7:30</t>
  </si>
  <si>
    <t>U10 / 11 G</t>
  </si>
  <si>
    <t>Suzie Otten</t>
  </si>
  <si>
    <t>Wed 5:45-6:30</t>
  </si>
  <si>
    <t>U9 B3</t>
  </si>
  <si>
    <t>U7 B5 to 6:30 / U14 G C from 6:30</t>
  </si>
  <si>
    <t>U11A from 5:30</t>
  </si>
  <si>
    <t>U8 B3 / U7 B5 from 5:45</t>
  </si>
  <si>
    <t>Trevor Motsos / Chris Christie</t>
  </si>
  <si>
    <t xml:space="preserve"> Neil Bown</t>
  </si>
  <si>
    <t>U13 G A</t>
  </si>
  <si>
    <t>Carlo Musumeci</t>
  </si>
  <si>
    <t>U8 B1</t>
  </si>
  <si>
    <t>Wed 5:30-6:30pm</t>
  </si>
  <si>
    <t>As per Chris D</t>
  </si>
  <si>
    <t>Peter Demetre</t>
  </si>
  <si>
    <t>Jeremy Calavrias</t>
  </si>
  <si>
    <t>U8 B5</t>
  </si>
  <si>
    <t>U8 G B1</t>
  </si>
  <si>
    <t>U8 B4 from 5:30</t>
  </si>
  <si>
    <t>Joe Dimento</t>
  </si>
  <si>
    <t>Alexander Bisley</t>
  </si>
  <si>
    <t>Anthony Paps</t>
  </si>
  <si>
    <t>U9 B1</t>
  </si>
  <si>
    <t>U9 G B1</t>
  </si>
  <si>
    <t>U9 G B2</t>
  </si>
  <si>
    <t>U9 I2 from 4:30</t>
  </si>
  <si>
    <t>Thu 7-8:30</t>
  </si>
  <si>
    <t>Train twice request - carss park allocated</t>
  </si>
  <si>
    <t>U14 B1</t>
  </si>
  <si>
    <t>Mon 5:45-7</t>
  </si>
  <si>
    <t>Thu 6:30-7:30</t>
  </si>
  <si>
    <t>U16 A</t>
  </si>
  <si>
    <t>Thu 7-8</t>
  </si>
  <si>
    <t>Tue 6:30-7:30</t>
  </si>
  <si>
    <t>U14 A 1</t>
  </si>
  <si>
    <t>Mon 6-7:30</t>
  </si>
  <si>
    <t>Train twice at Carss Park</t>
  </si>
  <si>
    <t>U14 A1</t>
  </si>
  <si>
    <t>U14 A 1 to 7:30</t>
  </si>
  <si>
    <t>U18 A</t>
  </si>
  <si>
    <t>Bill Aslanidis</t>
  </si>
  <si>
    <t>Mon 6:30-8</t>
  </si>
  <si>
    <t>U18 A from 6:30</t>
  </si>
  <si>
    <t>U15 B</t>
  </si>
  <si>
    <t>U12 I1</t>
  </si>
  <si>
    <t>John Pavlides</t>
  </si>
  <si>
    <t>U10 I2 from 5:30</t>
  </si>
  <si>
    <t>U 11 I2 to 7:30</t>
  </si>
  <si>
    <t>Anthony Birungi</t>
  </si>
  <si>
    <t>U11 G B</t>
  </si>
  <si>
    <t>Greg Augerinos</t>
  </si>
  <si>
    <t>Chris Colognesi</t>
  </si>
  <si>
    <t xml:space="preserve">	Marcin Kulka</t>
  </si>
  <si>
    <t>U14 B2</t>
  </si>
  <si>
    <t>U14 B2 from 5:30</t>
  </si>
  <si>
    <t>U16 G B</t>
  </si>
  <si>
    <t>Dave Palma</t>
  </si>
  <si>
    <t>U11 G Int1</t>
  </si>
  <si>
    <t>Andreas Adamou</t>
  </si>
  <si>
    <t>U11G Int1</t>
  </si>
  <si>
    <t>Tanja Andric</t>
  </si>
  <si>
    <t>Andrew Tsompanidis</t>
  </si>
  <si>
    <t>O35 C</t>
  </si>
  <si>
    <t>O30 W</t>
  </si>
  <si>
    <t>U16 G A</t>
  </si>
  <si>
    <t>U16 G A to 7:30</t>
  </si>
  <si>
    <t>U 16 G A</t>
  </si>
  <si>
    <t>Pamela Dimitriadis</t>
  </si>
  <si>
    <t>AAW B</t>
  </si>
  <si>
    <t>AAW B / O30 W</t>
  </si>
  <si>
    <t>U14 B1 to 7:30 / AAW B &amp; O35W from 7:30</t>
  </si>
  <si>
    <t>U16 G B to 7:30</t>
  </si>
  <si>
    <t>Train twice, top field</t>
  </si>
  <si>
    <t>U12 A from 5:30</t>
  </si>
  <si>
    <t>Tue 5:30-7</t>
  </si>
  <si>
    <t>U13 B</t>
  </si>
  <si>
    <t>U8 B4 to 6:30</t>
  </si>
  <si>
    <t>U13B</t>
  </si>
  <si>
    <t>Wed 6-7:30</t>
  </si>
  <si>
    <t>U13 G A from 5:30</t>
  </si>
  <si>
    <t>Nick Loupis</t>
  </si>
  <si>
    <t>AAF</t>
  </si>
  <si>
    <t>AAG</t>
  </si>
  <si>
    <t>Owen Murray</t>
  </si>
  <si>
    <t>U5 B1</t>
  </si>
  <si>
    <t>Bojan Knezevic</t>
  </si>
  <si>
    <t>Erini Kallia</t>
  </si>
  <si>
    <t>U7 G3</t>
  </si>
  <si>
    <t>Adel Saleh</t>
  </si>
  <si>
    <t>O45 A2 (from Apr)</t>
  </si>
  <si>
    <t>U18 A (from Apr)</t>
  </si>
  <si>
    <t>O45 A2 from 6:30 (Mar)</t>
  </si>
  <si>
    <t>U11 I1 (Mar)</t>
  </si>
  <si>
    <t>U14 B1 (Mar)</t>
  </si>
  <si>
    <t>Note Touch footy using Claydon Main during March</t>
  </si>
  <si>
    <t>U11 I1 (from Apr)</t>
  </si>
  <si>
    <t>U14 B1 from 5:30 (from Apr)</t>
  </si>
  <si>
    <t>U14 B1 to 6:30 (from Apr) / U18 A from 6:30 (from Apr)</t>
  </si>
  <si>
    <t>Erik Diamadis</t>
  </si>
  <si>
    <t>Ed Kong</t>
  </si>
  <si>
    <t>U9 G B1 then U6 G1</t>
  </si>
  <si>
    <t>U7 G2</t>
  </si>
  <si>
    <t>Harpreet Doad</t>
  </si>
  <si>
    <t>U7 B7</t>
  </si>
  <si>
    <t>U7 B8</t>
  </si>
  <si>
    <t>U7 B9</t>
  </si>
  <si>
    <t>U12 I2</t>
  </si>
  <si>
    <t>U9 B2 / U7 B2</t>
  </si>
  <si>
    <t>Sharing area 2 with U9B2</t>
  </si>
  <si>
    <t>Sharing area 2 with U7B2</t>
  </si>
  <si>
    <t>Anthony Macri</t>
  </si>
  <si>
    <t>Andres Laserna</t>
  </si>
  <si>
    <t>Steve Diamataris</t>
  </si>
  <si>
    <t>Jodie Sumners</t>
  </si>
  <si>
    <t>Stephen Vecchio-Ruggeri</t>
  </si>
  <si>
    <t xml:space="preserve">Wed 6pm at Claydon </t>
  </si>
  <si>
    <t>U7 G2 to 6:15</t>
  </si>
  <si>
    <t>Mon 5-6:15</t>
  </si>
  <si>
    <t>No.</t>
  </si>
  <si>
    <t>Remaining to allocate</t>
  </si>
  <si>
    <t>Leo Economides</t>
  </si>
  <si>
    <t>U13A from 5:30</t>
  </si>
  <si>
    <t>Angie</t>
  </si>
  <si>
    <t>U18 A from 6:30 (Mar)</t>
  </si>
  <si>
    <t>U18 A (Mar)</t>
  </si>
  <si>
    <t>AAF (Mar)</t>
  </si>
  <si>
    <t>O45 A2 (Mar) / AAF (Apr)</t>
  </si>
  <si>
    <t>AAF (Apr)</t>
  </si>
  <si>
    <t>O45 A2 (Mar) / PL (Apr)</t>
  </si>
  <si>
    <t>Mon 7-9</t>
  </si>
  <si>
    <t>Thu 5:30-7</t>
  </si>
  <si>
    <t>U12 C</t>
  </si>
  <si>
    <t>U10 I2 to 6:30 / U11 I2 from 6:30</t>
  </si>
  <si>
    <t>Cristal Pappas</t>
  </si>
  <si>
    <t>U13 B (from Apr)</t>
  </si>
  <si>
    <t>Mon 5-6</t>
  </si>
  <si>
    <t>U8 B6</t>
  </si>
  <si>
    <t>SSFC - Training Schedule - 2024</t>
  </si>
  <si>
    <t>Pandelis Raptis</t>
  </si>
  <si>
    <t>Tom Oryl</t>
  </si>
  <si>
    <t>U5 B1 from 5:30</t>
  </si>
  <si>
    <t>U5 B1 to 6:30</t>
  </si>
  <si>
    <t>Luuc Tatane</t>
  </si>
  <si>
    <t>Michael Magnussen</t>
  </si>
  <si>
    <t>Clayton Lopes</t>
  </si>
  <si>
    <t>Lakis (Luki) Harilaou</t>
  </si>
  <si>
    <t>Sharing area 1</t>
  </si>
  <si>
    <t>Wed 4:30-6</t>
  </si>
  <si>
    <t>Sharing area 2</t>
  </si>
  <si>
    <t>Sharing area 4</t>
  </si>
  <si>
    <t>Sharing area 3</t>
  </si>
  <si>
    <t>2nd training cricket nets area</t>
  </si>
  <si>
    <t>Tue 7:30-9</t>
  </si>
  <si>
    <t>U12 I1 to 7:30 / U16 A from 7:30</t>
  </si>
  <si>
    <t>U16A</t>
  </si>
  <si>
    <t>U6B2 / U6B3 / U7 B5</t>
  </si>
  <si>
    <t>U9 I2 / U7B6</t>
  </si>
  <si>
    <t>U7B3 / and U9I1 from 5:30</t>
  </si>
  <si>
    <t>U8 A2 from 5:30</t>
  </si>
  <si>
    <t>U7 B8 / U7B9 / U6B7 to 6:30</t>
  </si>
  <si>
    <t>U9 B1 / U7B4 / U6B7 from 5:30</t>
  </si>
  <si>
    <t>John Loprevite</t>
  </si>
  <si>
    <t>U11 I1 (Mar) / U5B1 from 5:30 (Apr)</t>
  </si>
  <si>
    <t>O45 A2 from 6:30 (Mar) / U5B1 to 6:30 (Apr)</t>
  </si>
  <si>
    <t>AAB</t>
  </si>
  <si>
    <t>AAD (1)</t>
  </si>
  <si>
    <t>AAD (2)</t>
  </si>
  <si>
    <t>U13 B to 7:30 / AAD (1)from 7:30</t>
  </si>
  <si>
    <t>Thu5-6</t>
  </si>
  <si>
    <t>U8B3</t>
  </si>
  <si>
    <t>Tue5-6</t>
  </si>
  <si>
    <t>U18 A from 6:30 (from Apr)</t>
  </si>
  <si>
    <t>U14 B1 to 6:45 (from Apr) / O45 A2 from 6:45 (from Apr)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</si>
</sst>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242424"/>
      <name val="Segoe U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3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2" borderId="0" xfId="0" applyFont="1" applyFill="1"/>
    <xf numFmtId="0" fontId="1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/>
    <xf numFmtId="0" fontId="2" fillId="3" borderId="0" xfId="0" applyFont="1" applyFill="1"/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5" fillId="3" borderId="0" xfId="0" applyFont="1" applyFill="1"/>
    <xf numFmtId="164" fontId="6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4" fillId="3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/>
    </xf>
    <xf numFmtId="0" fontId="1" fillId="3" borderId="0" xfId="0" applyFont="1" applyFill="1"/>
    <xf numFmtId="0" fontId="10" fillId="4" borderId="0" xfId="0" applyFont="1" applyFill="1" applyAlignment="1">
      <alignment vertical="center" wrapText="1"/>
    </xf>
    <xf numFmtId="0" fontId="9" fillId="4" borderId="0" xfId="0" applyFont="1" applyFill="1" applyAlignment="1">
      <alignment wrapText="1"/>
    </xf>
    <xf numFmtId="0" fontId="3" fillId="3" borderId="0" xfId="0" applyFont="1" applyFill="1" applyAlignment="1">
      <alignment vertical="center" wrapText="1"/>
    </xf>
    <xf numFmtId="0" fontId="1" fillId="5" borderId="1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1" fillId="5" borderId="3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2" fillId="3" borderId="0" xfId="0" applyFont="1" applyFill="1" applyAlignment="1">
      <alignment horizontal="left"/>
    </xf>
    <xf numFmtId="0" fontId="1" fillId="2" borderId="0" xfId="0" applyFont="1" applyFill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Normal 3" xfId="2" xr:uid="{D2CF8BB0-B421-44C3-8A39-F39BC1501988}"/>
  </cellStyles>
  <dxfs count="0"/>
  <tableStyles count="0" defaultTableStyle="TableStyleMedium9" defaultPivotStyle="PivotStyleLight16"/>
  <colors>
    <mruColors>
      <color rgb="FFFFFF99"/>
      <color rgb="FFCCCC00"/>
      <color rgb="FF6E9B65"/>
      <color rgb="FFFF0000"/>
      <color rgb="FF00CCFF"/>
      <color rgb="FFB2B2B2"/>
      <color rgb="FFFF9900"/>
      <color rgb="FF66CCFF"/>
      <color rgb="FF99FF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C83E6-347E-47A4-BB2D-AA6885A6FC65}">
  <sheetPr>
    <pageSetUpPr fitToPage="1"/>
  </sheetPr>
  <dimension ref="A1:X76"/>
  <sheetViews>
    <sheetView topLeftCell="K1" zoomScaleNormal="100" workbookViewId="0">
      <pane ySplit="2" topLeftCell="A24" activePane="bottomLeft" state="frozen"/>
      <selection activeCell="H27" sqref="H27"/>
      <selection pane="bottomLeft" activeCell="K37" sqref="K37"/>
    </sheetView>
  </sheetViews>
  <sheetFormatPr defaultColWidth="9.1796875" defaultRowHeight="14.5" x14ac:dyDescent="0.35"/>
  <cols>
    <col min="1" max="2" width="0" style="14" hidden="1" customWidth="1"/>
    <col min="3" max="4" width="15.7265625" style="14" hidden="1" customWidth="1"/>
    <col min="5" max="5" width="29.26953125" style="14" hidden="1" customWidth="1"/>
    <col min="6" max="6" width="0" style="14" hidden="1" customWidth="1"/>
    <col min="7" max="7" width="33.7265625" style="14" hidden="1" customWidth="1"/>
    <col min="8" max="8" width="28" style="14" hidden="1" customWidth="1"/>
    <col min="9" max="10" width="0" style="14" hidden="1" customWidth="1"/>
    <col min="11" max="11" width="20" style="14" bestFit="1" customWidth="1"/>
    <col min="12" max="12" width="41.81640625" style="14" bestFit="1" customWidth="1"/>
    <col min="13" max="13" width="15.6328125" style="14" customWidth="1"/>
    <col min="14" max="14" width="16.453125" style="14" customWidth="1"/>
    <col min="15" max="15" width="29.08984375" style="14" bestFit="1" customWidth="1"/>
    <col min="16" max="16" width="12" style="16" bestFit="1" customWidth="1"/>
    <col min="17" max="19" width="9.1796875" style="14"/>
    <col min="20" max="20" width="6" style="14" bestFit="1" customWidth="1"/>
    <col min="21" max="21" width="28.1796875" style="14" customWidth="1"/>
    <col min="22" max="22" width="9.81640625" style="14" bestFit="1" customWidth="1"/>
    <col min="23" max="24" width="8.90625" style="14" bestFit="1" customWidth="1"/>
    <col min="25" max="16384" width="9.1796875" style="14"/>
  </cols>
  <sheetData>
    <row r="1" spans="2:24" x14ac:dyDescent="0.35">
      <c r="B1" s="14">
        <v>2014</v>
      </c>
      <c r="K1" s="15" t="s">
        <v>99</v>
      </c>
    </row>
    <row r="2" spans="2:24" x14ac:dyDescent="0.35">
      <c r="B2" s="15" t="s">
        <v>28</v>
      </c>
      <c r="C2" s="15" t="s">
        <v>25</v>
      </c>
      <c r="D2" s="15" t="s">
        <v>26</v>
      </c>
      <c r="E2" s="15" t="s">
        <v>27</v>
      </c>
      <c r="G2" s="15" t="s">
        <v>72</v>
      </c>
      <c r="H2" s="15" t="s">
        <v>73</v>
      </c>
      <c r="K2" s="15" t="s">
        <v>28</v>
      </c>
      <c r="L2" s="15" t="s">
        <v>121</v>
      </c>
      <c r="M2" s="15" t="s">
        <v>25</v>
      </c>
      <c r="N2" s="15" t="s">
        <v>26</v>
      </c>
      <c r="O2" s="15" t="s">
        <v>27</v>
      </c>
      <c r="P2" s="17" t="s">
        <v>139</v>
      </c>
      <c r="Q2" s="17" t="s">
        <v>100</v>
      </c>
    </row>
    <row r="3" spans="2:24" x14ac:dyDescent="0.35">
      <c r="B3" s="14" t="s">
        <v>29</v>
      </c>
      <c r="C3" s="14" t="s">
        <v>45</v>
      </c>
      <c r="D3" s="14" t="s">
        <v>37</v>
      </c>
      <c r="G3" s="6" t="s">
        <v>74</v>
      </c>
      <c r="H3" s="7"/>
      <c r="K3" s="18" t="s">
        <v>102</v>
      </c>
      <c r="L3" s="14" t="s">
        <v>219</v>
      </c>
      <c r="M3" s="14" t="s">
        <v>220</v>
      </c>
      <c r="P3" s="16">
        <v>1</v>
      </c>
      <c r="Q3" s="14">
        <f t="shared" ref="Q3:Q67" si="0">IF(P3="",0,1)</f>
        <v>1</v>
      </c>
      <c r="T3" s="26"/>
      <c r="U3" s="26"/>
      <c r="V3" s="26"/>
      <c r="W3" s="26"/>
      <c r="X3" s="27"/>
    </row>
    <row r="4" spans="2:24" x14ac:dyDescent="0.35">
      <c r="B4" s="14" t="s">
        <v>30</v>
      </c>
      <c r="C4" s="14" t="s">
        <v>36</v>
      </c>
      <c r="D4" s="14" t="s">
        <v>37</v>
      </c>
      <c r="G4" s="6" t="s">
        <v>75</v>
      </c>
      <c r="H4" s="7" t="s">
        <v>78</v>
      </c>
      <c r="K4" s="18" t="s">
        <v>103</v>
      </c>
      <c r="L4" s="14" t="s">
        <v>221</v>
      </c>
      <c r="M4" s="14" t="s">
        <v>222</v>
      </c>
      <c r="N4" s="14" t="s">
        <v>223</v>
      </c>
      <c r="P4" s="16">
        <v>1</v>
      </c>
      <c r="Q4" s="14">
        <f t="shared" si="0"/>
        <v>1</v>
      </c>
      <c r="T4" s="26"/>
      <c r="U4" s="26"/>
      <c r="V4" s="26"/>
      <c r="W4" s="26"/>
      <c r="X4" s="26"/>
    </row>
    <row r="5" spans="2:24" x14ac:dyDescent="0.35">
      <c r="B5" s="14" t="s">
        <v>32</v>
      </c>
      <c r="C5" s="14" t="s">
        <v>37</v>
      </c>
      <c r="E5" s="14" t="s">
        <v>55</v>
      </c>
      <c r="G5" s="6" t="s">
        <v>77</v>
      </c>
      <c r="H5" s="7"/>
      <c r="K5" s="18" t="s">
        <v>104</v>
      </c>
      <c r="L5" s="14" t="s">
        <v>224</v>
      </c>
      <c r="M5" s="14" t="s">
        <v>223</v>
      </c>
      <c r="P5" s="16">
        <v>1</v>
      </c>
      <c r="Q5" s="14">
        <f t="shared" si="0"/>
        <v>1</v>
      </c>
      <c r="T5" s="26"/>
      <c r="U5" s="26"/>
      <c r="V5" s="26"/>
      <c r="W5" s="26"/>
      <c r="X5" s="27"/>
    </row>
    <row r="6" spans="2:24" x14ac:dyDescent="0.35">
      <c r="B6" s="14" t="s">
        <v>31</v>
      </c>
      <c r="C6" s="14" t="s">
        <v>36</v>
      </c>
      <c r="D6" s="14" t="s">
        <v>38</v>
      </c>
      <c r="G6" s="6" t="s">
        <v>76</v>
      </c>
      <c r="H6" s="7" t="s">
        <v>79</v>
      </c>
      <c r="K6" s="18" t="s">
        <v>105</v>
      </c>
      <c r="L6" s="14" t="s">
        <v>225</v>
      </c>
      <c r="M6" s="14" t="s">
        <v>222</v>
      </c>
      <c r="N6" s="14" t="s">
        <v>226</v>
      </c>
      <c r="P6" s="16">
        <v>1</v>
      </c>
      <c r="Q6" s="14">
        <f t="shared" si="0"/>
        <v>1</v>
      </c>
      <c r="T6" s="26"/>
      <c r="U6" s="26"/>
      <c r="V6" s="26"/>
      <c r="W6" s="26"/>
      <c r="X6" s="26"/>
    </row>
    <row r="7" spans="2:24" x14ac:dyDescent="0.35">
      <c r="B7" s="14" t="s">
        <v>31</v>
      </c>
      <c r="C7" s="14" t="s">
        <v>36</v>
      </c>
      <c r="D7" s="14" t="s">
        <v>38</v>
      </c>
      <c r="G7" s="6" t="s">
        <v>76</v>
      </c>
      <c r="H7" s="7" t="s">
        <v>79</v>
      </c>
      <c r="K7" s="18" t="s">
        <v>106</v>
      </c>
      <c r="L7" s="14" t="s">
        <v>227</v>
      </c>
      <c r="M7" s="14" t="s">
        <v>228</v>
      </c>
      <c r="N7" s="14" t="s">
        <v>229</v>
      </c>
      <c r="P7" s="16">
        <v>1</v>
      </c>
      <c r="Q7" s="14">
        <f t="shared" si="0"/>
        <v>1</v>
      </c>
      <c r="T7" s="26"/>
      <c r="U7" s="26"/>
      <c r="V7" s="26"/>
      <c r="W7" s="26"/>
      <c r="X7" s="26"/>
    </row>
    <row r="8" spans="2:24" x14ac:dyDescent="0.35">
      <c r="B8" s="14" t="s">
        <v>39</v>
      </c>
      <c r="C8" s="14" t="s">
        <v>36</v>
      </c>
      <c r="G8" s="6" t="s">
        <v>80</v>
      </c>
      <c r="H8" s="7" t="s">
        <v>84</v>
      </c>
      <c r="K8" s="18" t="s">
        <v>107</v>
      </c>
      <c r="L8" s="14" t="s">
        <v>230</v>
      </c>
      <c r="M8" s="14" t="s">
        <v>231</v>
      </c>
      <c r="N8" s="14" t="s">
        <v>161</v>
      </c>
      <c r="O8" s="14" t="s">
        <v>197</v>
      </c>
      <c r="P8" s="16">
        <v>1</v>
      </c>
      <c r="Q8" s="14">
        <f t="shared" si="0"/>
        <v>1</v>
      </c>
      <c r="T8" s="26"/>
      <c r="U8" s="26"/>
      <c r="V8" s="26"/>
      <c r="W8" s="26"/>
      <c r="X8" s="27"/>
    </row>
    <row r="9" spans="2:24" x14ac:dyDescent="0.35">
      <c r="G9" s="6"/>
      <c r="H9" s="7"/>
      <c r="K9" s="18" t="s">
        <v>108</v>
      </c>
      <c r="L9" s="14" t="s">
        <v>281</v>
      </c>
      <c r="M9" s="14" t="s">
        <v>229</v>
      </c>
      <c r="P9" s="16">
        <v>1</v>
      </c>
      <c r="Q9" s="14">
        <f t="shared" si="0"/>
        <v>1</v>
      </c>
      <c r="T9" s="26"/>
      <c r="U9" s="26"/>
      <c r="V9" s="26"/>
      <c r="W9" s="26"/>
      <c r="X9" s="27"/>
    </row>
    <row r="10" spans="2:24" x14ac:dyDescent="0.35">
      <c r="G10" s="6"/>
      <c r="H10" s="7"/>
      <c r="K10" s="18" t="s">
        <v>243</v>
      </c>
      <c r="L10" s="14" t="s">
        <v>232</v>
      </c>
      <c r="M10" s="14" t="s">
        <v>231</v>
      </c>
      <c r="N10" s="14" t="s">
        <v>233</v>
      </c>
      <c r="P10" s="16">
        <v>1</v>
      </c>
      <c r="Q10" s="14">
        <f t="shared" si="0"/>
        <v>1</v>
      </c>
      <c r="T10" s="26"/>
      <c r="U10" s="26"/>
      <c r="V10" s="26"/>
      <c r="W10" s="26"/>
      <c r="X10" s="27"/>
    </row>
    <row r="11" spans="2:24" x14ac:dyDescent="0.35">
      <c r="G11" s="6"/>
      <c r="H11" s="7"/>
      <c r="K11" s="18" t="s">
        <v>244</v>
      </c>
      <c r="L11" s="14" t="s">
        <v>234</v>
      </c>
      <c r="M11" s="14" t="s">
        <v>213</v>
      </c>
      <c r="P11" s="16">
        <v>1</v>
      </c>
      <c r="Q11" s="14">
        <f t="shared" si="0"/>
        <v>1</v>
      </c>
      <c r="T11" s="26"/>
      <c r="U11" s="26"/>
      <c r="V11" s="26"/>
      <c r="W11" s="26"/>
      <c r="X11" s="27"/>
    </row>
    <row r="12" spans="2:24" x14ac:dyDescent="0.35">
      <c r="G12" s="6"/>
      <c r="H12" s="7"/>
      <c r="K12" s="18" t="s">
        <v>164</v>
      </c>
      <c r="L12" s="14" t="s">
        <v>241</v>
      </c>
      <c r="M12" s="14" t="s">
        <v>223</v>
      </c>
      <c r="N12" s="14" t="s">
        <v>231</v>
      </c>
      <c r="P12" s="16">
        <v>1</v>
      </c>
      <c r="Q12" s="14">
        <f t="shared" si="0"/>
        <v>1</v>
      </c>
      <c r="T12" s="26"/>
      <c r="U12" s="26"/>
      <c r="V12" s="26"/>
      <c r="W12" s="26"/>
      <c r="X12" s="26"/>
    </row>
    <row r="13" spans="2:24" x14ac:dyDescent="0.35">
      <c r="B13" s="14" t="s">
        <v>40</v>
      </c>
      <c r="C13" s="14" t="s">
        <v>33</v>
      </c>
      <c r="E13" s="14" t="s">
        <v>43</v>
      </c>
      <c r="G13" s="6" t="s">
        <v>81</v>
      </c>
      <c r="H13" s="7"/>
      <c r="K13" s="18" t="s">
        <v>119</v>
      </c>
      <c r="L13" s="14" t="s">
        <v>242</v>
      </c>
      <c r="M13" s="14" t="s">
        <v>231</v>
      </c>
      <c r="N13" s="14" t="s">
        <v>229</v>
      </c>
      <c r="P13" s="16">
        <v>1</v>
      </c>
      <c r="Q13" s="14">
        <f t="shared" si="0"/>
        <v>1</v>
      </c>
      <c r="T13" s="26"/>
      <c r="U13" s="26"/>
      <c r="V13" s="26"/>
      <c r="W13" s="27"/>
      <c r="X13" s="27"/>
    </row>
    <row r="14" spans="2:24" x14ac:dyDescent="0.35">
      <c r="G14" s="6"/>
      <c r="H14" s="7"/>
      <c r="K14" s="18" t="s">
        <v>120</v>
      </c>
      <c r="L14" s="14" t="s">
        <v>264</v>
      </c>
      <c r="M14" s="14" t="s">
        <v>37</v>
      </c>
      <c r="P14" s="16">
        <v>1</v>
      </c>
      <c r="Q14" s="14">
        <f t="shared" si="0"/>
        <v>1</v>
      </c>
      <c r="T14" s="26"/>
      <c r="U14" s="26"/>
      <c r="V14" s="26"/>
      <c r="W14" s="27"/>
      <c r="X14" s="27"/>
    </row>
    <row r="15" spans="2:24" x14ac:dyDescent="0.35">
      <c r="G15" s="6"/>
      <c r="H15" s="7"/>
      <c r="K15" s="18" t="s">
        <v>109</v>
      </c>
      <c r="L15" s="14" t="s">
        <v>235</v>
      </c>
      <c r="M15" s="14" t="s">
        <v>226</v>
      </c>
      <c r="P15" s="16">
        <v>1</v>
      </c>
      <c r="Q15" s="14">
        <f t="shared" si="0"/>
        <v>1</v>
      </c>
      <c r="T15" s="26"/>
      <c r="U15" s="26"/>
      <c r="V15" s="26"/>
      <c r="W15" s="26"/>
      <c r="X15" s="27"/>
    </row>
    <row r="16" spans="2:24" x14ac:dyDescent="0.35">
      <c r="B16" s="14" t="s">
        <v>41</v>
      </c>
      <c r="C16" s="14" t="s">
        <v>33</v>
      </c>
      <c r="D16" s="14" t="s">
        <v>45</v>
      </c>
      <c r="G16" s="6" t="s">
        <v>82</v>
      </c>
      <c r="H16" s="7" t="s">
        <v>85</v>
      </c>
      <c r="K16" s="18" t="s">
        <v>110</v>
      </c>
      <c r="L16" s="14" t="s">
        <v>236</v>
      </c>
      <c r="M16" s="14" t="s">
        <v>324</v>
      </c>
      <c r="P16" s="16">
        <v>1</v>
      </c>
      <c r="Q16" s="14">
        <f t="shared" si="0"/>
        <v>1</v>
      </c>
      <c r="T16" s="26"/>
      <c r="U16" s="26"/>
      <c r="V16" s="26"/>
      <c r="W16" s="26"/>
      <c r="X16" s="26"/>
    </row>
    <row r="17" spans="1:24" x14ac:dyDescent="0.35">
      <c r="B17" s="14" t="s">
        <v>42</v>
      </c>
      <c r="C17" s="14" t="s">
        <v>33</v>
      </c>
      <c r="G17" s="6" t="s">
        <v>83</v>
      </c>
      <c r="H17" s="7"/>
      <c r="K17" s="18" t="s">
        <v>111</v>
      </c>
      <c r="L17" s="14" t="s">
        <v>237</v>
      </c>
      <c r="M17" s="14" t="s">
        <v>231</v>
      </c>
      <c r="P17" s="16">
        <v>1</v>
      </c>
      <c r="Q17" s="14">
        <f t="shared" si="0"/>
        <v>1</v>
      </c>
      <c r="T17" s="26"/>
      <c r="U17" s="26"/>
      <c r="V17" s="27"/>
      <c r="W17" s="26"/>
      <c r="X17" s="27"/>
    </row>
    <row r="18" spans="1:24" x14ac:dyDescent="0.35">
      <c r="B18" s="14" t="s">
        <v>44</v>
      </c>
      <c r="C18" s="14" t="s">
        <v>37</v>
      </c>
      <c r="E18" s="14" t="s">
        <v>55</v>
      </c>
      <c r="G18" s="6" t="s">
        <v>86</v>
      </c>
      <c r="H18" s="7" t="s">
        <v>87</v>
      </c>
      <c r="K18" s="18" t="s">
        <v>112</v>
      </c>
      <c r="L18" s="14" t="s">
        <v>238</v>
      </c>
      <c r="M18" s="14" t="s">
        <v>321</v>
      </c>
      <c r="P18" s="16">
        <v>1</v>
      </c>
      <c r="Q18" s="14">
        <f t="shared" si="0"/>
        <v>1</v>
      </c>
      <c r="T18" s="26"/>
      <c r="U18" s="26"/>
      <c r="V18" s="26"/>
      <c r="W18" s="26"/>
      <c r="X18" s="27"/>
    </row>
    <row r="19" spans="1:24" x14ac:dyDescent="0.35">
      <c r="G19" s="6"/>
      <c r="H19" s="7"/>
      <c r="K19" s="18" t="s">
        <v>113</v>
      </c>
      <c r="L19" s="14" t="s">
        <v>329</v>
      </c>
      <c r="M19" s="14" t="s">
        <v>330</v>
      </c>
      <c r="O19" s="14" t="s">
        <v>138</v>
      </c>
      <c r="P19" s="16">
        <v>1</v>
      </c>
      <c r="Q19" s="14">
        <f t="shared" si="0"/>
        <v>1</v>
      </c>
      <c r="T19" s="26"/>
      <c r="U19" s="26"/>
      <c r="V19" s="26"/>
      <c r="W19" s="26"/>
      <c r="X19" s="26"/>
    </row>
    <row r="20" spans="1:24" x14ac:dyDescent="0.35">
      <c r="G20" s="6"/>
      <c r="H20" s="7"/>
      <c r="K20" s="18" t="s">
        <v>114</v>
      </c>
      <c r="L20" s="14" t="s">
        <v>240</v>
      </c>
      <c r="M20" s="14" t="s">
        <v>239</v>
      </c>
      <c r="P20" s="16">
        <v>1</v>
      </c>
      <c r="Q20" s="14">
        <f t="shared" si="0"/>
        <v>1</v>
      </c>
      <c r="T20" s="26"/>
      <c r="U20" s="26"/>
      <c r="V20" s="26"/>
      <c r="W20" s="26"/>
      <c r="X20" s="26"/>
    </row>
    <row r="21" spans="1:24" x14ac:dyDescent="0.35">
      <c r="G21" s="6"/>
      <c r="H21" s="7"/>
      <c r="K21" s="18" t="s">
        <v>166</v>
      </c>
      <c r="L21" s="14" t="s">
        <v>159</v>
      </c>
      <c r="M21" s="14" t="s">
        <v>228</v>
      </c>
      <c r="P21" s="16">
        <v>1</v>
      </c>
      <c r="Q21" s="14">
        <f t="shared" ref="Q21:Q22" si="1">IF(P21="",0,1)</f>
        <v>1</v>
      </c>
      <c r="T21" s="26"/>
      <c r="U21" s="26"/>
      <c r="V21" s="26"/>
      <c r="W21" s="26"/>
      <c r="X21" s="26"/>
    </row>
    <row r="22" spans="1:24" x14ac:dyDescent="0.35">
      <c r="G22" s="6"/>
      <c r="H22" s="7"/>
      <c r="K22" s="18" t="s">
        <v>167</v>
      </c>
      <c r="L22" s="14" t="s">
        <v>160</v>
      </c>
      <c r="M22" s="14" t="s">
        <v>228</v>
      </c>
      <c r="P22" s="16">
        <v>1</v>
      </c>
      <c r="Q22" s="14">
        <f t="shared" si="1"/>
        <v>1</v>
      </c>
      <c r="T22" s="26"/>
      <c r="U22" s="26"/>
      <c r="V22" s="26"/>
      <c r="W22" s="26"/>
      <c r="X22" s="26"/>
    </row>
    <row r="23" spans="1:24" x14ac:dyDescent="0.35">
      <c r="G23" s="6"/>
      <c r="H23" s="7"/>
      <c r="K23" s="18" t="s">
        <v>169</v>
      </c>
      <c r="L23" s="14" t="s">
        <v>165</v>
      </c>
      <c r="M23" s="14" t="s">
        <v>33</v>
      </c>
      <c r="N23" s="14" t="s">
        <v>38</v>
      </c>
      <c r="P23" s="16">
        <v>1</v>
      </c>
      <c r="Q23" s="14">
        <f t="shared" si="0"/>
        <v>1</v>
      </c>
    </row>
    <row r="24" spans="1:24" x14ac:dyDescent="0.35">
      <c r="G24" s="6"/>
      <c r="H24" s="7"/>
      <c r="K24" s="18" t="s">
        <v>168</v>
      </c>
      <c r="L24" s="14" t="s">
        <v>262</v>
      </c>
      <c r="M24" s="14" t="s">
        <v>34</v>
      </c>
      <c r="P24" s="16">
        <v>1</v>
      </c>
      <c r="Q24" s="14">
        <f t="shared" si="0"/>
        <v>1</v>
      </c>
    </row>
    <row r="25" spans="1:24" x14ac:dyDescent="0.35">
      <c r="G25" s="6"/>
      <c r="H25" s="7"/>
      <c r="K25" s="18" t="s">
        <v>260</v>
      </c>
      <c r="L25" s="14" t="s">
        <v>263</v>
      </c>
      <c r="M25" s="14" t="s">
        <v>34</v>
      </c>
      <c r="O25" s="14" t="s">
        <v>138</v>
      </c>
      <c r="P25" s="16">
        <v>1</v>
      </c>
      <c r="Q25" s="14">
        <f t="shared" si="0"/>
        <v>1</v>
      </c>
    </row>
    <row r="26" spans="1:24" x14ac:dyDescent="0.35">
      <c r="G26" s="6"/>
      <c r="H26" s="23"/>
      <c r="K26" s="18" t="s">
        <v>127</v>
      </c>
      <c r="L26" s="14" t="s">
        <v>162</v>
      </c>
      <c r="M26" s="14" t="s">
        <v>189</v>
      </c>
      <c r="P26" s="16">
        <v>1</v>
      </c>
      <c r="Q26" s="14">
        <f t="shared" si="0"/>
        <v>1</v>
      </c>
    </row>
    <row r="27" spans="1:24" x14ac:dyDescent="0.35">
      <c r="G27" s="6"/>
      <c r="H27" s="23"/>
      <c r="K27" s="18" t="s">
        <v>128</v>
      </c>
      <c r="L27" s="14" t="s">
        <v>188</v>
      </c>
      <c r="M27" s="14" t="s">
        <v>34</v>
      </c>
      <c r="P27" s="16">
        <v>1</v>
      </c>
      <c r="Q27" s="14">
        <f t="shared" ref="Q27" si="2">IF(P27="",0,1)</f>
        <v>1</v>
      </c>
    </row>
    <row r="28" spans="1:24" x14ac:dyDescent="0.35">
      <c r="A28" s="18"/>
      <c r="B28" s="18"/>
      <c r="C28" s="18"/>
      <c r="D28" s="18"/>
      <c r="E28" s="18"/>
      <c r="F28" s="18"/>
      <c r="G28" s="20"/>
      <c r="H28" s="18"/>
      <c r="I28" s="18"/>
      <c r="J28" s="18"/>
      <c r="K28" s="18" t="s">
        <v>288</v>
      </c>
      <c r="L28" s="14" t="s">
        <v>218</v>
      </c>
      <c r="M28" s="14" t="s">
        <v>34</v>
      </c>
      <c r="P28" s="16">
        <v>1</v>
      </c>
      <c r="Q28" s="14">
        <f t="shared" si="0"/>
        <v>1</v>
      </c>
    </row>
    <row r="29" spans="1:24" x14ac:dyDescent="0.35">
      <c r="A29" s="18"/>
      <c r="B29" s="18"/>
      <c r="C29" s="18"/>
      <c r="D29" s="18"/>
      <c r="E29" s="18"/>
      <c r="F29" s="18"/>
      <c r="G29" s="20"/>
      <c r="H29" s="18"/>
      <c r="I29" s="18"/>
      <c r="J29" s="18"/>
      <c r="K29" s="18" t="s">
        <v>265</v>
      </c>
      <c r="L29" s="14" t="s">
        <v>268</v>
      </c>
      <c r="M29" s="14" t="s">
        <v>269</v>
      </c>
      <c r="P29" s="16">
        <v>1</v>
      </c>
      <c r="Q29" s="14">
        <f t="shared" si="0"/>
        <v>1</v>
      </c>
    </row>
    <row r="30" spans="1:24" x14ac:dyDescent="0.35">
      <c r="A30" s="18"/>
      <c r="B30" s="18"/>
      <c r="C30" s="18"/>
      <c r="D30" s="18"/>
      <c r="E30" s="18"/>
      <c r="F30" s="18"/>
      <c r="G30" s="20"/>
      <c r="H30" s="18"/>
      <c r="I30" s="18"/>
      <c r="J30" s="18"/>
      <c r="K30" s="18" t="s">
        <v>331</v>
      </c>
      <c r="M30" s="14" t="s">
        <v>34</v>
      </c>
      <c r="O30" s="14" t="s">
        <v>138</v>
      </c>
      <c r="P30" s="16">
        <v>1</v>
      </c>
      <c r="Q30" s="14">
        <f t="shared" si="0"/>
        <v>1</v>
      </c>
    </row>
    <row r="31" spans="1:24" x14ac:dyDescent="0.35">
      <c r="A31" s="18"/>
      <c r="B31" s="18"/>
      <c r="C31" s="18"/>
      <c r="D31" s="18"/>
      <c r="E31" s="18"/>
      <c r="F31" s="18"/>
      <c r="G31" s="19"/>
      <c r="H31" s="20"/>
      <c r="I31" s="18"/>
      <c r="J31" s="18"/>
      <c r="K31" s="18" t="s">
        <v>115</v>
      </c>
      <c r="L31" s="14" t="s">
        <v>270</v>
      </c>
      <c r="M31" s="14" t="s">
        <v>213</v>
      </c>
      <c r="P31" s="16">
        <v>1</v>
      </c>
      <c r="Q31" s="14">
        <f t="shared" si="0"/>
        <v>1</v>
      </c>
    </row>
    <row r="32" spans="1:24" x14ac:dyDescent="0.35">
      <c r="A32" s="18"/>
      <c r="B32" s="18"/>
      <c r="C32" s="18"/>
      <c r="D32" s="18"/>
      <c r="E32" s="18"/>
      <c r="F32" s="18"/>
      <c r="G32" s="19"/>
      <c r="H32" s="20"/>
      <c r="I32" s="18"/>
      <c r="J32" s="18"/>
      <c r="K32" s="18" t="s">
        <v>116</v>
      </c>
      <c r="L32" s="14" t="s">
        <v>173</v>
      </c>
      <c r="M32" s="14" t="s">
        <v>287</v>
      </c>
      <c r="O32" s="14" t="s">
        <v>293</v>
      </c>
      <c r="P32" s="16">
        <v>1</v>
      </c>
      <c r="Q32" s="14">
        <f t="shared" si="0"/>
        <v>1</v>
      </c>
    </row>
    <row r="33" spans="1:17" x14ac:dyDescent="0.35">
      <c r="A33" s="18"/>
      <c r="B33" s="18"/>
      <c r="C33" s="18"/>
      <c r="D33" s="18"/>
      <c r="E33" s="18"/>
      <c r="F33" s="18"/>
      <c r="G33" s="19"/>
      <c r="H33" s="20"/>
      <c r="I33" s="18"/>
      <c r="J33" s="18"/>
      <c r="K33" s="18" t="s">
        <v>170</v>
      </c>
      <c r="L33" s="14" t="s">
        <v>266</v>
      </c>
      <c r="M33" s="14" t="s">
        <v>267</v>
      </c>
      <c r="P33" s="16">
        <v>1</v>
      </c>
      <c r="Q33" s="14">
        <f t="shared" ref="Q33" si="3">IF(P33="",0,1)</f>
        <v>1</v>
      </c>
    </row>
    <row r="34" spans="1:17" x14ac:dyDescent="0.35">
      <c r="A34" s="18"/>
      <c r="B34" s="18"/>
      <c r="C34" s="18"/>
      <c r="D34" s="18"/>
      <c r="E34" s="18"/>
      <c r="F34" s="18"/>
      <c r="G34" s="19"/>
      <c r="H34" s="20"/>
      <c r="I34" s="18"/>
      <c r="J34" s="18"/>
      <c r="K34" s="18" t="s">
        <v>117</v>
      </c>
      <c r="L34" s="14" t="s">
        <v>210</v>
      </c>
      <c r="M34" s="14" t="s">
        <v>35</v>
      </c>
      <c r="N34" s="14" t="s">
        <v>45</v>
      </c>
      <c r="O34" s="14" t="s">
        <v>211</v>
      </c>
      <c r="P34" s="16">
        <v>1</v>
      </c>
      <c r="Q34" s="14">
        <f t="shared" si="0"/>
        <v>1</v>
      </c>
    </row>
    <row r="35" spans="1:17" x14ac:dyDescent="0.35">
      <c r="A35" s="18"/>
      <c r="B35" s="18"/>
      <c r="C35" s="18"/>
      <c r="D35" s="18"/>
      <c r="E35" s="18"/>
      <c r="F35" s="18"/>
      <c r="G35" s="19"/>
      <c r="H35" s="20"/>
      <c r="I35" s="18"/>
      <c r="J35" s="18"/>
      <c r="K35" s="18" t="s">
        <v>118</v>
      </c>
      <c r="L35" s="14" t="s">
        <v>212</v>
      </c>
      <c r="M35" s="14" t="s">
        <v>294</v>
      </c>
      <c r="P35" s="16">
        <v>1</v>
      </c>
      <c r="Q35" s="14">
        <f t="shared" si="0"/>
        <v>1</v>
      </c>
    </row>
    <row r="36" spans="1:17" x14ac:dyDescent="0.35">
      <c r="G36" s="7"/>
      <c r="H36" s="23"/>
      <c r="K36" s="18" t="s">
        <v>290</v>
      </c>
      <c r="L36" s="14" t="s">
        <v>157</v>
      </c>
      <c r="M36" s="14" t="s">
        <v>45</v>
      </c>
      <c r="P36" s="16">
        <v>1</v>
      </c>
      <c r="Q36" s="14">
        <f t="shared" si="0"/>
        <v>1</v>
      </c>
    </row>
    <row r="37" spans="1:17" x14ac:dyDescent="0.35">
      <c r="G37" s="7"/>
      <c r="H37" s="23"/>
      <c r="K37" s="18" t="s">
        <v>101</v>
      </c>
      <c r="L37" s="14" t="s">
        <v>255</v>
      </c>
      <c r="M37" s="14" t="s">
        <v>256</v>
      </c>
      <c r="O37" s="14" t="s">
        <v>138</v>
      </c>
      <c r="P37" s="16">
        <v>1</v>
      </c>
      <c r="Q37" s="14">
        <f t="shared" si="0"/>
        <v>1</v>
      </c>
    </row>
    <row r="38" spans="1:17" x14ac:dyDescent="0.35">
      <c r="G38" s="7"/>
      <c r="H38" s="23"/>
      <c r="K38" s="18" t="s">
        <v>303</v>
      </c>
      <c r="L38" s="14" t="s">
        <v>317</v>
      </c>
      <c r="M38" s="25" t="s">
        <v>37</v>
      </c>
      <c r="P38" s="16">
        <v>1</v>
      </c>
      <c r="Q38" s="14">
        <f t="shared" ref="Q38" si="4">IF(P38="",0,1)</f>
        <v>1</v>
      </c>
    </row>
    <row r="39" spans="1:17" x14ac:dyDescent="0.35">
      <c r="G39" s="7"/>
      <c r="K39" s="18" t="s">
        <v>314</v>
      </c>
      <c r="L39" s="14" t="s">
        <v>158</v>
      </c>
      <c r="M39" s="25" t="s">
        <v>192</v>
      </c>
      <c r="P39" s="16">
        <v>1</v>
      </c>
      <c r="Q39" s="14">
        <f t="shared" si="0"/>
        <v>1</v>
      </c>
    </row>
    <row r="40" spans="1:17" x14ac:dyDescent="0.35">
      <c r="G40" s="7"/>
      <c r="K40" s="18" t="s">
        <v>292</v>
      </c>
      <c r="L40" s="14" t="s">
        <v>218</v>
      </c>
      <c r="M40" s="14" t="s">
        <v>33</v>
      </c>
      <c r="P40" s="16">
        <v>1</v>
      </c>
      <c r="Q40" s="14">
        <f t="shared" si="0"/>
        <v>1</v>
      </c>
    </row>
    <row r="41" spans="1:17" x14ac:dyDescent="0.35">
      <c r="G41" s="7"/>
      <c r="K41" s="18" t="s">
        <v>254</v>
      </c>
      <c r="L41" s="14" t="s">
        <v>152</v>
      </c>
      <c r="M41" s="14" t="s">
        <v>34</v>
      </c>
      <c r="P41" s="16">
        <v>1</v>
      </c>
      <c r="Q41" s="14">
        <f t="shared" ref="Q41" si="5">IF(P41="",0,1)</f>
        <v>1</v>
      </c>
    </row>
    <row r="42" spans="1:17" x14ac:dyDescent="0.35">
      <c r="G42" s="7"/>
      <c r="K42" s="18" t="s">
        <v>59</v>
      </c>
      <c r="L42" s="14" t="s">
        <v>174</v>
      </c>
      <c r="M42" s="25" t="s">
        <v>45</v>
      </c>
      <c r="N42" s="14" t="s">
        <v>37</v>
      </c>
      <c r="O42" s="14" t="s">
        <v>98</v>
      </c>
      <c r="P42" s="16">
        <v>1</v>
      </c>
      <c r="Q42" s="14">
        <f t="shared" ref="Q42" si="6">IF(P42="",0,1)</f>
        <v>1</v>
      </c>
    </row>
    <row r="43" spans="1:17" x14ac:dyDescent="0.35">
      <c r="G43" s="7"/>
      <c r="K43" s="18" t="s">
        <v>306</v>
      </c>
      <c r="L43" s="14" t="s">
        <v>271</v>
      </c>
      <c r="M43" s="25" t="s">
        <v>246</v>
      </c>
      <c r="N43" s="14" t="s">
        <v>161</v>
      </c>
      <c r="O43" s="14" t="s">
        <v>272</v>
      </c>
      <c r="P43" s="16">
        <v>1</v>
      </c>
      <c r="Q43" s="14">
        <f t="shared" si="0"/>
        <v>1</v>
      </c>
    </row>
    <row r="44" spans="1:17" x14ac:dyDescent="0.35">
      <c r="G44" s="7"/>
      <c r="K44" s="18" t="s">
        <v>311</v>
      </c>
      <c r="L44" s="14" t="s">
        <v>186</v>
      </c>
      <c r="M44" s="25" t="s">
        <v>246</v>
      </c>
      <c r="N44" s="14" t="s">
        <v>213</v>
      </c>
      <c r="O44" s="14" t="s">
        <v>98</v>
      </c>
      <c r="P44" s="16">
        <v>1</v>
      </c>
      <c r="Q44" s="14">
        <f t="shared" ref="Q44" si="7">IF(P44="",0,1)</f>
        <v>1</v>
      </c>
    </row>
    <row r="45" spans="1:17" x14ac:dyDescent="0.35">
      <c r="G45" s="7"/>
      <c r="K45" s="18" t="s">
        <v>53</v>
      </c>
      <c r="L45" s="14" t="s">
        <v>172</v>
      </c>
      <c r="M45" s="14" t="s">
        <v>45</v>
      </c>
      <c r="N45" s="14" t="s">
        <v>37</v>
      </c>
      <c r="O45" s="14" t="s">
        <v>98</v>
      </c>
      <c r="P45" s="16">
        <v>1</v>
      </c>
      <c r="Q45" s="14">
        <f t="shared" si="0"/>
        <v>1</v>
      </c>
    </row>
    <row r="46" spans="1:17" x14ac:dyDescent="0.35">
      <c r="G46" s="7"/>
      <c r="K46" s="18" t="s">
        <v>208</v>
      </c>
      <c r="L46" s="14" t="s">
        <v>176</v>
      </c>
      <c r="M46" s="14" t="s">
        <v>49</v>
      </c>
      <c r="P46" s="16">
        <v>1</v>
      </c>
      <c r="Q46" s="14">
        <f t="shared" si="0"/>
        <v>1</v>
      </c>
    </row>
    <row r="47" spans="1:17" x14ac:dyDescent="0.35">
      <c r="G47" s="7"/>
      <c r="K47" s="18" t="s">
        <v>209</v>
      </c>
      <c r="L47" s="14" t="s">
        <v>175</v>
      </c>
      <c r="M47" s="14" t="s">
        <v>49</v>
      </c>
      <c r="N47" s="25"/>
      <c r="O47" s="25"/>
      <c r="P47" s="16">
        <v>1</v>
      </c>
      <c r="Q47" s="14">
        <f t="shared" si="0"/>
        <v>1</v>
      </c>
    </row>
    <row r="48" spans="1:17" x14ac:dyDescent="0.35">
      <c r="K48" s="18" t="s">
        <v>61</v>
      </c>
      <c r="L48" s="14" t="s">
        <v>304</v>
      </c>
      <c r="M48" s="14" t="s">
        <v>35</v>
      </c>
      <c r="N48" s="14" t="s">
        <v>56</v>
      </c>
      <c r="P48" s="16">
        <v>1</v>
      </c>
      <c r="Q48" s="14">
        <f t="shared" si="0"/>
        <v>1</v>
      </c>
    </row>
    <row r="49" spans="2:17" x14ac:dyDescent="0.35">
      <c r="K49" s="18" t="s">
        <v>325</v>
      </c>
      <c r="M49" s="14" t="s">
        <v>35</v>
      </c>
      <c r="O49" s="14" t="s">
        <v>138</v>
      </c>
      <c r="P49" s="16">
        <v>1</v>
      </c>
      <c r="Q49" s="14">
        <f t="shared" si="0"/>
        <v>1</v>
      </c>
    </row>
    <row r="50" spans="2:17" x14ac:dyDescent="0.35">
      <c r="G50" s="7"/>
      <c r="K50" s="18" t="s">
        <v>300</v>
      </c>
      <c r="L50" s="14" t="s">
        <v>177</v>
      </c>
      <c r="M50" s="14" t="s">
        <v>35</v>
      </c>
      <c r="P50" s="16">
        <v>1</v>
      </c>
      <c r="Q50" s="14">
        <f t="shared" si="0"/>
        <v>1</v>
      </c>
    </row>
    <row r="51" spans="2:17" x14ac:dyDescent="0.35">
      <c r="G51" s="7"/>
      <c r="K51" s="18" t="s">
        <v>214</v>
      </c>
      <c r="L51" s="14" t="s">
        <v>177</v>
      </c>
      <c r="M51" s="14" t="s">
        <v>150</v>
      </c>
      <c r="P51" s="16">
        <v>1</v>
      </c>
      <c r="Q51" s="14">
        <f t="shared" si="0"/>
        <v>1</v>
      </c>
    </row>
    <row r="52" spans="2:17" x14ac:dyDescent="0.35">
      <c r="G52" s="7"/>
      <c r="K52" s="18" t="s">
        <v>215</v>
      </c>
      <c r="L52" s="14" t="s">
        <v>171</v>
      </c>
      <c r="M52" s="14" t="s">
        <v>202</v>
      </c>
      <c r="P52" s="16">
        <v>1</v>
      </c>
      <c r="Q52" s="14">
        <f t="shared" ref="Q52" si="8">IF(P52="",0,1)</f>
        <v>1</v>
      </c>
    </row>
    <row r="53" spans="2:17" x14ac:dyDescent="0.35">
      <c r="G53" s="7"/>
      <c r="K53" s="18" t="s">
        <v>216</v>
      </c>
      <c r="L53" s="14" t="s">
        <v>203</v>
      </c>
      <c r="M53" s="14" t="s">
        <v>49</v>
      </c>
      <c r="P53" s="16">
        <v>1</v>
      </c>
      <c r="Q53" s="14">
        <f t="shared" ref="Q53:Q54" si="9">IF(P53="",0,1)</f>
        <v>1</v>
      </c>
    </row>
    <row r="54" spans="2:17" x14ac:dyDescent="0.35">
      <c r="G54" s="7"/>
      <c r="K54" s="18" t="s">
        <v>319</v>
      </c>
      <c r="L54" s="14" t="s">
        <v>320</v>
      </c>
      <c r="M54" s="14" t="s">
        <v>277</v>
      </c>
      <c r="P54" s="16">
        <v>1</v>
      </c>
      <c r="Q54" s="14">
        <f t="shared" si="9"/>
        <v>1</v>
      </c>
    </row>
    <row r="55" spans="2:17" x14ac:dyDescent="0.35">
      <c r="G55" s="7"/>
      <c r="K55" s="18" t="s">
        <v>199</v>
      </c>
      <c r="L55" s="14" t="s">
        <v>156</v>
      </c>
      <c r="M55" s="14" t="s">
        <v>35</v>
      </c>
      <c r="N55" s="14" t="s">
        <v>56</v>
      </c>
      <c r="O55" s="14" t="s">
        <v>98</v>
      </c>
      <c r="P55" s="16">
        <v>1</v>
      </c>
      <c r="Q55" s="14">
        <f t="shared" ref="Q55:Q56" si="10">IF(P55="",0,1)</f>
        <v>1</v>
      </c>
    </row>
    <row r="56" spans="2:17" x14ac:dyDescent="0.35">
      <c r="G56" s="7"/>
      <c r="K56" s="18" t="s">
        <v>200</v>
      </c>
      <c r="L56" s="14" t="s">
        <v>201</v>
      </c>
      <c r="M56" s="14" t="s">
        <v>259</v>
      </c>
      <c r="N56" s="14" t="s">
        <v>45</v>
      </c>
      <c r="O56" s="14" t="s">
        <v>211</v>
      </c>
      <c r="P56" s="16">
        <v>1</v>
      </c>
      <c r="Q56" s="14">
        <f t="shared" si="10"/>
        <v>1</v>
      </c>
    </row>
    <row r="57" spans="2:17" x14ac:dyDescent="0.35">
      <c r="G57" s="7"/>
      <c r="K57" s="18" t="s">
        <v>193</v>
      </c>
      <c r="L57" s="14" t="s">
        <v>88</v>
      </c>
      <c r="M57" s="14" t="s">
        <v>150</v>
      </c>
      <c r="P57" s="16">
        <v>1</v>
      </c>
      <c r="Q57" s="14">
        <f t="shared" si="0"/>
        <v>1</v>
      </c>
    </row>
    <row r="58" spans="2:17" x14ac:dyDescent="0.35">
      <c r="G58" s="7"/>
      <c r="K58" s="18" t="s">
        <v>142</v>
      </c>
      <c r="L58" s="14" t="s">
        <v>305</v>
      </c>
      <c r="M58" s="14" t="s">
        <v>198</v>
      </c>
      <c r="N58" s="14" t="s">
        <v>217</v>
      </c>
      <c r="P58" s="16">
        <v>1</v>
      </c>
      <c r="Q58" s="14">
        <f t="shared" si="0"/>
        <v>1</v>
      </c>
    </row>
    <row r="59" spans="2:17" x14ac:dyDescent="0.35">
      <c r="G59" s="6"/>
      <c r="H59" s="7"/>
      <c r="K59" s="18" t="s">
        <v>51</v>
      </c>
      <c r="L59" s="14" t="s">
        <v>278</v>
      </c>
      <c r="M59" s="14" t="s">
        <v>60</v>
      </c>
      <c r="P59" s="16">
        <v>1</v>
      </c>
      <c r="Q59" s="14">
        <f t="shared" si="0"/>
        <v>1</v>
      </c>
    </row>
    <row r="60" spans="2:17" x14ac:dyDescent="0.35">
      <c r="G60" s="6"/>
      <c r="H60" s="23"/>
      <c r="K60" s="18" t="s">
        <v>279</v>
      </c>
      <c r="L60" s="14" t="s">
        <v>143</v>
      </c>
      <c r="M60" s="14" t="s">
        <v>52</v>
      </c>
      <c r="P60" s="16">
        <v>1</v>
      </c>
      <c r="Q60" s="14">
        <f t="shared" si="0"/>
        <v>1</v>
      </c>
    </row>
    <row r="61" spans="2:17" x14ac:dyDescent="0.35">
      <c r="B61" s="14" t="s">
        <v>51</v>
      </c>
      <c r="C61" s="14" t="s">
        <v>52</v>
      </c>
      <c r="G61" s="7"/>
      <c r="K61" s="18" t="s">
        <v>147</v>
      </c>
      <c r="L61" s="14" t="s">
        <v>291</v>
      </c>
      <c r="M61" s="14" t="s">
        <v>60</v>
      </c>
      <c r="P61" s="16">
        <v>1</v>
      </c>
      <c r="Q61" s="14">
        <f t="shared" si="0"/>
        <v>1</v>
      </c>
    </row>
    <row r="62" spans="2:17" x14ac:dyDescent="0.35">
      <c r="G62" s="23"/>
      <c r="K62" s="18" t="s">
        <v>151</v>
      </c>
      <c r="L62" s="14" t="s">
        <v>144</v>
      </c>
      <c r="M62" s="14" t="s">
        <v>155</v>
      </c>
      <c r="P62" s="16">
        <v>1</v>
      </c>
      <c r="Q62" s="14">
        <f t="shared" si="0"/>
        <v>1</v>
      </c>
    </row>
    <row r="63" spans="2:17" x14ac:dyDescent="0.35">
      <c r="B63" s="14" t="s">
        <v>94</v>
      </c>
      <c r="C63" s="14" t="s">
        <v>57</v>
      </c>
      <c r="E63" s="14" t="s">
        <v>58</v>
      </c>
      <c r="G63" s="14" t="s">
        <v>58</v>
      </c>
      <c r="K63" s="18" t="s">
        <v>179</v>
      </c>
      <c r="L63" s="14" t="s">
        <v>148</v>
      </c>
      <c r="M63" s="14" t="s">
        <v>60</v>
      </c>
      <c r="P63" s="16">
        <v>1</v>
      </c>
      <c r="Q63" s="14">
        <f t="shared" si="0"/>
        <v>1</v>
      </c>
    </row>
    <row r="64" spans="2:17" ht="15.65" customHeight="1" x14ac:dyDescent="0.35">
      <c r="B64" s="14" t="s">
        <v>95</v>
      </c>
      <c r="E64" s="14" t="s">
        <v>96</v>
      </c>
      <c r="K64" s="18" t="s">
        <v>178</v>
      </c>
      <c r="L64" s="14" t="s">
        <v>159</v>
      </c>
      <c r="M64" s="14" t="s">
        <v>60</v>
      </c>
      <c r="P64" s="16">
        <v>1</v>
      </c>
      <c r="Q64" s="14">
        <f t="shared" si="0"/>
        <v>1</v>
      </c>
    </row>
    <row r="65" spans="2:17" ht="15.65" customHeight="1" x14ac:dyDescent="0.35">
      <c r="K65" s="18" t="s">
        <v>1</v>
      </c>
      <c r="L65" s="14" t="s">
        <v>149</v>
      </c>
      <c r="M65" s="14" t="s">
        <v>277</v>
      </c>
      <c r="P65" s="16">
        <v>1</v>
      </c>
      <c r="Q65" s="14">
        <f t="shared" si="0"/>
        <v>1</v>
      </c>
    </row>
    <row r="66" spans="2:17" ht="15.65" customHeight="1" x14ac:dyDescent="0.35">
      <c r="K66" s="18" t="s">
        <v>184</v>
      </c>
      <c r="L66" s="14" t="s">
        <v>140</v>
      </c>
      <c r="M66" s="14" t="s">
        <v>66</v>
      </c>
      <c r="P66" s="16">
        <v>1</v>
      </c>
      <c r="Q66" s="14">
        <f t="shared" ref="Q66" si="11">IF(P66="",0,1)</f>
        <v>1</v>
      </c>
    </row>
    <row r="67" spans="2:17" ht="15.65" customHeight="1" x14ac:dyDescent="0.35">
      <c r="K67" s="18" t="s">
        <v>185</v>
      </c>
      <c r="L67" s="14" t="s">
        <v>153</v>
      </c>
      <c r="M67" s="14" t="s">
        <v>52</v>
      </c>
      <c r="O67" s="14" t="s">
        <v>295</v>
      </c>
      <c r="P67" s="16">
        <v>1</v>
      </c>
      <c r="Q67" s="14">
        <f t="shared" si="0"/>
        <v>1</v>
      </c>
    </row>
    <row r="68" spans="2:17" x14ac:dyDescent="0.35">
      <c r="G68" s="7"/>
      <c r="K68" s="18" t="s">
        <v>194</v>
      </c>
      <c r="L68" s="14" t="s">
        <v>129</v>
      </c>
      <c r="M68" s="14" t="s">
        <v>66</v>
      </c>
      <c r="P68" s="16">
        <v>1</v>
      </c>
      <c r="Q68" s="14">
        <f t="shared" ref="Q68:Q71" si="12">IF(P68="",0,1)</f>
        <v>1</v>
      </c>
    </row>
    <row r="69" spans="2:17" x14ac:dyDescent="0.35">
      <c r="G69" s="7"/>
      <c r="K69" s="18" t="s">
        <v>141</v>
      </c>
      <c r="L69" s="14" t="s">
        <v>145</v>
      </c>
      <c r="M69" s="14" t="s">
        <v>66</v>
      </c>
      <c r="P69" s="16">
        <v>1</v>
      </c>
      <c r="Q69" s="14">
        <f t="shared" si="12"/>
        <v>1</v>
      </c>
    </row>
    <row r="70" spans="2:17" x14ac:dyDescent="0.35">
      <c r="B70" s="14" t="s">
        <v>46</v>
      </c>
      <c r="C70" s="14" t="s">
        <v>49</v>
      </c>
      <c r="E70" s="14" t="s">
        <v>50</v>
      </c>
      <c r="G70" s="7" t="s">
        <v>89</v>
      </c>
      <c r="K70" s="18" t="s">
        <v>182</v>
      </c>
      <c r="L70" s="14" t="s">
        <v>146</v>
      </c>
      <c r="M70" s="14" t="s">
        <v>126</v>
      </c>
      <c r="N70" s="14" t="s">
        <v>196</v>
      </c>
      <c r="O70" s="14" t="s">
        <v>197</v>
      </c>
      <c r="P70" s="16">
        <v>1</v>
      </c>
      <c r="Q70" s="14">
        <f t="shared" si="12"/>
        <v>1</v>
      </c>
    </row>
    <row r="71" spans="2:17" x14ac:dyDescent="0.35">
      <c r="B71" s="14" t="s">
        <v>48</v>
      </c>
      <c r="C71" s="14" t="s">
        <v>62</v>
      </c>
      <c r="E71" s="14" t="s">
        <v>63</v>
      </c>
      <c r="G71" s="7" t="s">
        <v>90</v>
      </c>
      <c r="K71" s="18" t="s">
        <v>183</v>
      </c>
      <c r="L71" s="14" t="s">
        <v>146</v>
      </c>
      <c r="M71" s="14" t="s">
        <v>126</v>
      </c>
      <c r="N71" s="14" t="s">
        <v>196</v>
      </c>
      <c r="O71" s="14" t="s">
        <v>197</v>
      </c>
      <c r="P71" s="16">
        <v>1</v>
      </c>
      <c r="Q71" s="14">
        <f t="shared" si="12"/>
        <v>1</v>
      </c>
    </row>
    <row r="72" spans="2:17" x14ac:dyDescent="0.35">
      <c r="B72" s="14" t="s">
        <v>47</v>
      </c>
      <c r="C72" s="14" t="s">
        <v>35</v>
      </c>
      <c r="E72" s="14" t="s">
        <v>54</v>
      </c>
      <c r="G72" s="7" t="s">
        <v>91</v>
      </c>
      <c r="Q72" s="18">
        <f>SUM(Q3:Q71)</f>
        <v>69</v>
      </c>
    </row>
    <row r="73" spans="2:17" x14ac:dyDescent="0.35">
      <c r="B73" s="14" t="s">
        <v>64</v>
      </c>
      <c r="C73" s="14" t="s">
        <v>97</v>
      </c>
      <c r="G73" s="7" t="s">
        <v>92</v>
      </c>
    </row>
    <row r="74" spans="2:17" x14ac:dyDescent="0.35">
      <c r="B74" s="14" t="s">
        <v>0</v>
      </c>
      <c r="C74" s="14" t="s">
        <v>66</v>
      </c>
      <c r="E74" s="14" t="s">
        <v>65</v>
      </c>
      <c r="G74" s="8" t="s">
        <v>93</v>
      </c>
      <c r="P74" s="16" t="s">
        <v>136</v>
      </c>
      <c r="Q74" s="14">
        <v>69</v>
      </c>
    </row>
    <row r="76" spans="2:17" x14ac:dyDescent="0.35">
      <c r="P76" s="21" t="s">
        <v>137</v>
      </c>
      <c r="Q76" s="22">
        <f>Q74-Q72</f>
        <v>0</v>
      </c>
    </row>
  </sheetData>
  <pageMargins left="0.70866141732283472" right="0.70866141732283472" top="0.74803149606299213" bottom="0.74803149606299213" header="0.31496062992125984" footer="0.31496062992125984"/>
  <pageSetup paperSize="8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7FAE9-F4F2-413A-9FE0-CD62EAFB425E}">
  <sheetPr>
    <pageSetUpPr fitToPage="1"/>
  </sheetPr>
  <dimension ref="A1:Q56"/>
  <sheetViews>
    <sheetView topLeftCell="A24" zoomScale="75" zoomScaleNormal="75" workbookViewId="0">
      <selection activeCell="A51" sqref="A51"/>
    </sheetView>
  </sheetViews>
  <sheetFormatPr defaultColWidth="9.1796875" defaultRowHeight="14.5" x14ac:dyDescent="0.35"/>
  <cols>
    <col min="1" max="1" width="13.26953125" style="2" customWidth="1"/>
    <col min="2" max="2" width="21.453125" style="2" customWidth="1"/>
    <col min="3" max="3" width="20.7265625" style="2" customWidth="1"/>
    <col min="4" max="4" width="26.453125" style="2" bestFit="1" customWidth="1"/>
    <col min="5" max="5" width="33.54296875" style="2" bestFit="1" customWidth="1"/>
    <col min="6" max="6" width="32.26953125" style="2" customWidth="1"/>
    <col min="7" max="7" width="33.6328125" style="2" bestFit="1" customWidth="1"/>
    <col min="8" max="8" width="20.7265625" style="2" customWidth="1"/>
    <col min="9" max="9" width="9.1796875" style="1"/>
    <col min="10" max="10" width="13.26953125" style="2" customWidth="1"/>
    <col min="11" max="11" width="21.453125" style="2" customWidth="1"/>
    <col min="12" max="13" width="20.7265625" style="2" customWidth="1"/>
    <col min="14" max="14" width="26.453125" style="2" bestFit="1" customWidth="1"/>
    <col min="15" max="15" width="32.36328125" style="2" bestFit="1" customWidth="1"/>
    <col min="16" max="16" width="33" style="2" bestFit="1" customWidth="1"/>
    <col min="17" max="17" width="20.7265625" style="2" customWidth="1"/>
    <col min="18" max="16384" width="9.1796875" style="1"/>
  </cols>
  <sheetData>
    <row r="1" spans="1:17" x14ac:dyDescent="0.35">
      <c r="A1" s="11" t="s">
        <v>19</v>
      </c>
      <c r="B1" s="11"/>
      <c r="C1" s="1"/>
      <c r="J1" s="11"/>
      <c r="K1" s="11"/>
      <c r="L1" s="1"/>
    </row>
    <row r="2" spans="1:17" x14ac:dyDescent="0.35">
      <c r="D2" s="1"/>
      <c r="E2" s="1"/>
      <c r="F2" s="1"/>
      <c r="G2" s="1"/>
      <c r="H2" s="1"/>
      <c r="M2" s="1"/>
      <c r="N2" s="1"/>
      <c r="O2" s="1"/>
      <c r="P2" s="1"/>
      <c r="Q2" s="1"/>
    </row>
    <row r="3" spans="1:17" x14ac:dyDescent="0.35">
      <c r="D3" s="13" t="s">
        <v>3</v>
      </c>
      <c r="M3" s="13" t="s">
        <v>3</v>
      </c>
    </row>
    <row r="4" spans="1:17" x14ac:dyDescent="0.35">
      <c r="A4" s="3" t="s">
        <v>2</v>
      </c>
      <c r="B4" s="3" t="s">
        <v>122</v>
      </c>
      <c r="C4" s="3" t="s">
        <v>68</v>
      </c>
      <c r="D4" s="3" t="s">
        <v>20</v>
      </c>
      <c r="E4" s="3" t="s">
        <v>21</v>
      </c>
      <c r="F4" s="3" t="s">
        <v>22</v>
      </c>
      <c r="G4" s="3" t="s">
        <v>23</v>
      </c>
      <c r="H4" s="3" t="s">
        <v>24</v>
      </c>
      <c r="J4" s="3" t="s">
        <v>2</v>
      </c>
      <c r="K4" s="3" t="s">
        <v>122</v>
      </c>
      <c r="L4" s="3" t="s">
        <v>68</v>
      </c>
      <c r="M4" s="3" t="s">
        <v>4</v>
      </c>
      <c r="N4" s="3" t="s">
        <v>5</v>
      </c>
      <c r="O4" s="3" t="s">
        <v>6</v>
      </c>
      <c r="P4" s="3" t="s">
        <v>7</v>
      </c>
      <c r="Q4" s="3" t="s">
        <v>8</v>
      </c>
    </row>
    <row r="5" spans="1:17" x14ac:dyDescent="0.35">
      <c r="A5" s="3">
        <v>1</v>
      </c>
      <c r="B5" s="3" t="s">
        <v>123</v>
      </c>
      <c r="C5" s="5" t="s">
        <v>67</v>
      </c>
      <c r="D5" s="12"/>
      <c r="E5" s="5"/>
      <c r="F5" s="10" t="s">
        <v>151</v>
      </c>
      <c r="G5" s="5" t="s">
        <v>258</v>
      </c>
      <c r="H5" s="5"/>
      <c r="J5" s="3">
        <v>1</v>
      </c>
      <c r="K5" s="3" t="s">
        <v>123</v>
      </c>
      <c r="L5" s="5" t="s">
        <v>67</v>
      </c>
      <c r="M5" s="24"/>
      <c r="N5" s="5"/>
      <c r="O5" s="5" t="s">
        <v>163</v>
      </c>
      <c r="P5" s="5" t="s">
        <v>180</v>
      </c>
      <c r="Q5" s="5" t="s">
        <v>180</v>
      </c>
    </row>
    <row r="6" spans="1:17" x14ac:dyDescent="0.35">
      <c r="A6" s="3">
        <v>2</v>
      </c>
      <c r="B6" s="3" t="s">
        <v>123</v>
      </c>
      <c r="C6" s="5" t="s">
        <v>67</v>
      </c>
      <c r="D6" s="12"/>
      <c r="E6" s="5" t="s">
        <v>109</v>
      </c>
      <c r="F6" s="5" t="s">
        <v>195</v>
      </c>
      <c r="G6" s="5"/>
      <c r="H6" s="5"/>
      <c r="J6" s="3">
        <v>2</v>
      </c>
      <c r="K6" s="3" t="s">
        <v>123</v>
      </c>
      <c r="L6" s="5" t="s">
        <v>67</v>
      </c>
      <c r="M6" s="24"/>
      <c r="N6" s="5" t="s">
        <v>315</v>
      </c>
      <c r="O6" s="5" t="s">
        <v>316</v>
      </c>
      <c r="P6" s="5" t="s">
        <v>180</v>
      </c>
      <c r="Q6" s="5" t="s">
        <v>180</v>
      </c>
    </row>
    <row r="7" spans="1:17" x14ac:dyDescent="0.35">
      <c r="A7" s="3">
        <v>3</v>
      </c>
      <c r="B7" s="3" t="s">
        <v>123</v>
      </c>
      <c r="C7" s="5" t="s">
        <v>67</v>
      </c>
      <c r="D7" s="12"/>
      <c r="E7" s="5" t="s">
        <v>275</v>
      </c>
      <c r="F7" s="5" t="s">
        <v>275</v>
      </c>
      <c r="G7" s="5"/>
      <c r="H7" s="5"/>
      <c r="J7" s="3">
        <v>3</v>
      </c>
      <c r="K7" s="3" t="s">
        <v>123</v>
      </c>
      <c r="L7" s="5" t="s">
        <v>67</v>
      </c>
      <c r="M7" s="12"/>
      <c r="N7" s="5" t="s">
        <v>292</v>
      </c>
      <c r="O7" s="5" t="s">
        <v>273</v>
      </c>
      <c r="P7" s="5" t="s">
        <v>180</v>
      </c>
      <c r="Q7" s="5" t="s">
        <v>180</v>
      </c>
    </row>
    <row r="8" spans="1:17" x14ac:dyDescent="0.35">
      <c r="A8" s="3">
        <v>4</v>
      </c>
      <c r="B8" s="3" t="s">
        <v>123</v>
      </c>
      <c r="C8" s="5" t="s">
        <v>67</v>
      </c>
      <c r="D8" s="12"/>
      <c r="E8" s="5"/>
      <c r="F8" s="5"/>
      <c r="G8" s="5"/>
      <c r="H8" s="5"/>
      <c r="J8" s="3">
        <v>4</v>
      </c>
      <c r="K8" s="3" t="s">
        <v>123</v>
      </c>
      <c r="L8" s="5" t="s">
        <v>67</v>
      </c>
      <c r="M8" s="12"/>
      <c r="N8" s="5" t="s">
        <v>333</v>
      </c>
      <c r="O8" s="5" t="s">
        <v>290</v>
      </c>
      <c r="P8" s="5" t="s">
        <v>180</v>
      </c>
      <c r="Q8" s="5" t="s">
        <v>180</v>
      </c>
    </row>
    <row r="9" spans="1:17" x14ac:dyDescent="0.35">
      <c r="A9" s="3">
        <v>5</v>
      </c>
      <c r="B9" s="3" t="s">
        <v>123</v>
      </c>
      <c r="C9" s="5" t="s">
        <v>154</v>
      </c>
      <c r="D9" s="12"/>
      <c r="E9" s="5"/>
      <c r="F9" s="5"/>
      <c r="G9" s="5"/>
      <c r="H9" s="5"/>
      <c r="J9" s="3">
        <v>5</v>
      </c>
      <c r="K9" s="3" t="s">
        <v>123</v>
      </c>
      <c r="L9" s="5" t="s">
        <v>154</v>
      </c>
      <c r="M9" s="12"/>
      <c r="N9" s="5"/>
      <c r="O9" s="5" t="s">
        <v>302</v>
      </c>
      <c r="P9" s="5" t="s">
        <v>215</v>
      </c>
      <c r="Q9" s="5"/>
    </row>
    <row r="10" spans="1:17" x14ac:dyDescent="0.35">
      <c r="A10" s="3">
        <v>6</v>
      </c>
      <c r="B10" s="3" t="s">
        <v>123</v>
      </c>
      <c r="C10" s="5" t="s">
        <v>154</v>
      </c>
      <c r="D10" s="12"/>
      <c r="E10" s="5"/>
      <c r="F10" s="5"/>
      <c r="G10" s="5"/>
      <c r="H10" s="5"/>
      <c r="J10" s="3">
        <v>6</v>
      </c>
      <c r="K10" s="3" t="s">
        <v>123</v>
      </c>
      <c r="L10" s="5" t="s">
        <v>154</v>
      </c>
      <c r="M10" s="12"/>
      <c r="N10" s="5"/>
      <c r="O10" s="5" t="s">
        <v>302</v>
      </c>
      <c r="P10" s="5" t="s">
        <v>215</v>
      </c>
      <c r="Q10" s="5"/>
    </row>
    <row r="11" spans="1:17" x14ac:dyDescent="0.35">
      <c r="A11" s="3">
        <v>7</v>
      </c>
      <c r="B11" s="3" t="s">
        <v>123</v>
      </c>
      <c r="C11" s="5" t="s">
        <v>69</v>
      </c>
      <c r="D11" s="12"/>
      <c r="E11" s="5" t="s">
        <v>250</v>
      </c>
      <c r="F11" s="5" t="s">
        <v>252</v>
      </c>
      <c r="G11" s="5" t="s">
        <v>276</v>
      </c>
      <c r="H11" s="5" t="s">
        <v>276</v>
      </c>
      <c r="J11" s="3">
        <v>7</v>
      </c>
      <c r="K11" s="3" t="s">
        <v>123</v>
      </c>
      <c r="L11" s="5" t="s">
        <v>69</v>
      </c>
      <c r="M11" s="12"/>
      <c r="N11" s="5" t="s">
        <v>103</v>
      </c>
      <c r="O11" s="12" t="s">
        <v>106</v>
      </c>
      <c r="P11" s="10"/>
      <c r="Q11" s="10"/>
    </row>
    <row r="12" spans="1:17" x14ac:dyDescent="0.35">
      <c r="A12" s="3">
        <v>8</v>
      </c>
      <c r="B12" s="3" t="s">
        <v>123</v>
      </c>
      <c r="C12" s="5" t="s">
        <v>69</v>
      </c>
      <c r="D12" s="12"/>
      <c r="E12" s="5" t="s">
        <v>250</v>
      </c>
      <c r="F12" s="5" t="s">
        <v>252</v>
      </c>
      <c r="G12" s="5" t="s">
        <v>276</v>
      </c>
      <c r="H12" s="5" t="s">
        <v>276</v>
      </c>
      <c r="J12" s="3">
        <v>8</v>
      </c>
      <c r="K12" s="3" t="s">
        <v>123</v>
      </c>
      <c r="L12" s="5" t="s">
        <v>69</v>
      </c>
      <c r="M12" s="12"/>
      <c r="N12" s="5" t="s">
        <v>103</v>
      </c>
      <c r="O12" s="12" t="s">
        <v>106</v>
      </c>
      <c r="P12" s="10"/>
      <c r="Q12" s="10"/>
    </row>
    <row r="13" spans="1:17" x14ac:dyDescent="0.35">
      <c r="A13" s="3">
        <v>9</v>
      </c>
      <c r="B13" s="3" t="s">
        <v>123</v>
      </c>
      <c r="C13" s="5" t="s">
        <v>69</v>
      </c>
      <c r="D13" s="12"/>
      <c r="E13" s="5"/>
      <c r="F13" s="5" t="s">
        <v>61</v>
      </c>
      <c r="G13" s="5" t="s">
        <v>276</v>
      </c>
      <c r="H13" s="5" t="s">
        <v>276</v>
      </c>
      <c r="J13" s="3">
        <v>9</v>
      </c>
      <c r="K13" s="3" t="s">
        <v>123</v>
      </c>
      <c r="L13" s="5" t="s">
        <v>69</v>
      </c>
      <c r="M13" s="5"/>
      <c r="N13" s="5" t="s">
        <v>104</v>
      </c>
      <c r="O13" s="5" t="s">
        <v>110</v>
      </c>
      <c r="P13" s="10"/>
      <c r="Q13" s="10"/>
    </row>
    <row r="14" spans="1:17" x14ac:dyDescent="0.35">
      <c r="A14" s="3">
        <v>10</v>
      </c>
      <c r="B14" s="3" t="s">
        <v>123</v>
      </c>
      <c r="C14" s="5" t="s">
        <v>69</v>
      </c>
      <c r="D14" s="12"/>
      <c r="E14" s="5"/>
      <c r="F14" s="5" t="s">
        <v>61</v>
      </c>
      <c r="G14" s="5" t="s">
        <v>276</v>
      </c>
      <c r="H14" s="5" t="s">
        <v>276</v>
      </c>
      <c r="J14" s="3">
        <v>10</v>
      </c>
      <c r="K14" s="3" t="s">
        <v>123</v>
      </c>
      <c r="L14" s="5" t="s">
        <v>69</v>
      </c>
      <c r="M14" s="12"/>
      <c r="N14" s="5" t="s">
        <v>104</v>
      </c>
      <c r="O14" s="5" t="s">
        <v>110</v>
      </c>
      <c r="P14" s="10"/>
      <c r="Q14" s="10"/>
    </row>
    <row r="15" spans="1:17" x14ac:dyDescent="0.35">
      <c r="A15" s="3">
        <v>11</v>
      </c>
      <c r="B15" s="3" t="s">
        <v>123</v>
      </c>
      <c r="C15" s="5" t="s">
        <v>70</v>
      </c>
      <c r="D15" s="12"/>
      <c r="E15" s="5"/>
      <c r="F15" s="5" t="s">
        <v>61</v>
      </c>
      <c r="G15" s="5" t="s">
        <v>276</v>
      </c>
      <c r="H15" s="5" t="s">
        <v>276</v>
      </c>
      <c r="J15" s="3">
        <v>11</v>
      </c>
      <c r="K15" s="3" t="s">
        <v>123</v>
      </c>
      <c r="L15" s="5" t="s">
        <v>70</v>
      </c>
      <c r="M15" s="12"/>
      <c r="N15" s="5" t="s">
        <v>105</v>
      </c>
      <c r="O15" s="5" t="s">
        <v>167</v>
      </c>
      <c r="P15" s="10"/>
      <c r="Q15" s="10"/>
    </row>
    <row r="16" spans="1:17" x14ac:dyDescent="0.35">
      <c r="A16" s="3">
        <v>12</v>
      </c>
      <c r="B16" s="3" t="s">
        <v>123</v>
      </c>
      <c r="C16" s="5" t="s">
        <v>70</v>
      </c>
      <c r="D16" s="12"/>
      <c r="E16" s="5"/>
      <c r="F16" s="5" t="s">
        <v>61</v>
      </c>
      <c r="G16" s="5" t="s">
        <v>276</v>
      </c>
      <c r="H16" s="5" t="s">
        <v>276</v>
      </c>
      <c r="J16" s="3">
        <v>12</v>
      </c>
      <c r="K16" s="3" t="s">
        <v>123</v>
      </c>
      <c r="L16" s="5" t="s">
        <v>70</v>
      </c>
      <c r="M16" s="12"/>
      <c r="N16" s="5" t="s">
        <v>102</v>
      </c>
      <c r="O16" s="5" t="s">
        <v>167</v>
      </c>
      <c r="P16" s="10"/>
      <c r="Q16" s="10"/>
    </row>
    <row r="17" spans="1:17" x14ac:dyDescent="0.35">
      <c r="A17" s="3">
        <v>13</v>
      </c>
      <c r="B17" s="3" t="s">
        <v>123</v>
      </c>
      <c r="C17" s="5" t="s">
        <v>71</v>
      </c>
      <c r="D17" s="12"/>
      <c r="E17" s="5" t="s">
        <v>307</v>
      </c>
      <c r="F17" s="5" t="s">
        <v>309</v>
      </c>
      <c r="G17" s="5" t="s">
        <v>276</v>
      </c>
      <c r="H17" s="5" t="s">
        <v>276</v>
      </c>
      <c r="J17" s="3">
        <v>13</v>
      </c>
      <c r="K17" s="3" t="s">
        <v>123</v>
      </c>
      <c r="L17" s="5" t="s">
        <v>71</v>
      </c>
      <c r="M17" s="12"/>
      <c r="N17" s="5" t="s">
        <v>282</v>
      </c>
      <c r="O17" s="5" t="s">
        <v>261</v>
      </c>
      <c r="P17" s="10" t="s">
        <v>280</v>
      </c>
      <c r="Q17" s="10" t="s">
        <v>280</v>
      </c>
    </row>
    <row r="18" spans="1:17" x14ac:dyDescent="0.35">
      <c r="A18" s="3">
        <v>14</v>
      </c>
      <c r="B18" s="3" t="s">
        <v>123</v>
      </c>
      <c r="C18" s="5" t="s">
        <v>71</v>
      </c>
      <c r="D18" s="12"/>
      <c r="E18" s="5" t="s">
        <v>307</v>
      </c>
      <c r="F18" s="5" t="s">
        <v>309</v>
      </c>
      <c r="G18" s="5" t="s">
        <v>276</v>
      </c>
      <c r="H18" s="5" t="s">
        <v>276</v>
      </c>
      <c r="J18" s="3">
        <v>14</v>
      </c>
      <c r="K18" s="3" t="s">
        <v>123</v>
      </c>
      <c r="L18" s="5" t="s">
        <v>71</v>
      </c>
      <c r="M18" s="12"/>
      <c r="N18" s="5"/>
      <c r="O18" s="5"/>
      <c r="P18" s="10" t="s">
        <v>280</v>
      </c>
      <c r="Q18" s="10" t="s">
        <v>280</v>
      </c>
    </row>
    <row r="19" spans="1:17" x14ac:dyDescent="0.35">
      <c r="A19" s="3">
        <v>15</v>
      </c>
      <c r="B19" s="3" t="s">
        <v>123</v>
      </c>
      <c r="C19" s="5" t="s">
        <v>71</v>
      </c>
      <c r="D19" s="12"/>
      <c r="E19" s="5"/>
      <c r="F19" s="5"/>
      <c r="G19" s="5" t="s">
        <v>276</v>
      </c>
      <c r="H19" s="5" t="s">
        <v>276</v>
      </c>
      <c r="J19" s="3">
        <v>15</v>
      </c>
      <c r="K19" s="3" t="s">
        <v>123</v>
      </c>
      <c r="L19" s="5" t="s">
        <v>71</v>
      </c>
      <c r="M19" s="12"/>
      <c r="N19" s="5"/>
      <c r="O19" s="3" t="s">
        <v>245</v>
      </c>
      <c r="P19" s="10" t="s">
        <v>147</v>
      </c>
      <c r="Q19" s="10" t="s">
        <v>147</v>
      </c>
    </row>
    <row r="20" spans="1:17" x14ac:dyDescent="0.35">
      <c r="A20" s="3">
        <v>16</v>
      </c>
      <c r="B20" s="3" t="s">
        <v>123</v>
      </c>
      <c r="C20" s="5" t="s">
        <v>71</v>
      </c>
      <c r="D20" s="12"/>
      <c r="E20" s="5" t="s">
        <v>251</v>
      </c>
      <c r="F20" s="5" t="s">
        <v>253</v>
      </c>
      <c r="G20" s="5" t="s">
        <v>276</v>
      </c>
      <c r="H20" s="5" t="s">
        <v>276</v>
      </c>
      <c r="J20" s="3">
        <v>16</v>
      </c>
      <c r="K20" s="3" t="s">
        <v>123</v>
      </c>
      <c r="L20" s="5" t="s">
        <v>71</v>
      </c>
      <c r="M20" s="12"/>
      <c r="N20" s="5"/>
      <c r="O20" s="3" t="s">
        <v>117</v>
      </c>
      <c r="P20" s="10" t="s">
        <v>147</v>
      </c>
      <c r="Q20" s="10" t="s">
        <v>147</v>
      </c>
    </row>
    <row r="21" spans="1:17" x14ac:dyDescent="0.35">
      <c r="A21" s="3" t="s">
        <v>124</v>
      </c>
      <c r="B21" s="3" t="s">
        <v>125</v>
      </c>
      <c r="C21" s="5"/>
      <c r="D21" s="12"/>
      <c r="E21" s="5"/>
      <c r="F21" s="5"/>
      <c r="G21" s="5"/>
      <c r="H21" s="5"/>
      <c r="J21" s="3" t="s">
        <v>124</v>
      </c>
      <c r="K21" s="3" t="s">
        <v>125</v>
      </c>
      <c r="L21" s="3" t="s">
        <v>125</v>
      </c>
      <c r="M21" s="12"/>
      <c r="N21" s="24"/>
      <c r="O21" s="3" t="s">
        <v>53</v>
      </c>
      <c r="P21" s="3"/>
      <c r="Q21" s="5"/>
    </row>
    <row r="22" spans="1:17" x14ac:dyDescent="0.35">
      <c r="A22" s="3" t="s">
        <v>124</v>
      </c>
      <c r="B22" s="3" t="s">
        <v>125</v>
      </c>
      <c r="C22" s="5"/>
      <c r="D22" s="12"/>
      <c r="E22" s="5"/>
      <c r="F22" s="5"/>
      <c r="G22" s="5"/>
      <c r="H22" s="5"/>
      <c r="J22" s="3" t="s">
        <v>124</v>
      </c>
      <c r="K22" s="3" t="s">
        <v>125</v>
      </c>
      <c r="L22" s="3" t="s">
        <v>125</v>
      </c>
      <c r="M22" s="12"/>
      <c r="N22" s="24"/>
      <c r="O22" s="3" t="s">
        <v>53</v>
      </c>
      <c r="P22" s="3"/>
      <c r="Q22" s="5"/>
    </row>
    <row r="23" spans="1:17" x14ac:dyDescent="0.35">
      <c r="A23" s="3" t="s">
        <v>124</v>
      </c>
      <c r="B23" s="3" t="s">
        <v>125</v>
      </c>
      <c r="C23" s="5"/>
      <c r="D23" s="12"/>
      <c r="E23" s="5"/>
      <c r="F23" s="5"/>
      <c r="G23" s="5"/>
      <c r="H23" s="5"/>
      <c r="J23" s="3" t="s">
        <v>124</v>
      </c>
      <c r="K23" s="3" t="s">
        <v>125</v>
      </c>
      <c r="L23" s="3" t="s">
        <v>125</v>
      </c>
      <c r="M23" s="12"/>
      <c r="N23" s="5"/>
      <c r="O23" s="10"/>
      <c r="P23" s="3"/>
      <c r="Q23" s="5"/>
    </row>
    <row r="24" spans="1:17" x14ac:dyDescent="0.35">
      <c r="A24" s="3" t="s">
        <v>124</v>
      </c>
      <c r="B24" s="3" t="s">
        <v>125</v>
      </c>
      <c r="C24" s="5"/>
      <c r="D24" s="12"/>
      <c r="E24" s="5"/>
      <c r="F24" s="5"/>
      <c r="G24" s="5"/>
      <c r="H24" s="5"/>
      <c r="J24" s="3" t="s">
        <v>124</v>
      </c>
      <c r="K24" s="3" t="s">
        <v>125</v>
      </c>
      <c r="L24" s="3" t="s">
        <v>125</v>
      </c>
      <c r="M24" s="12"/>
      <c r="N24" s="5"/>
      <c r="O24" s="10"/>
      <c r="P24" s="3"/>
      <c r="Q24" s="5"/>
    </row>
    <row r="25" spans="1:17" x14ac:dyDescent="0.35">
      <c r="C25" s="9"/>
      <c r="D25" s="9"/>
      <c r="E25" s="9"/>
      <c r="F25" s="9"/>
      <c r="G25" s="9"/>
      <c r="H25" s="9"/>
      <c r="L25" s="9"/>
      <c r="M25" s="9"/>
      <c r="N25" s="9"/>
      <c r="O25" s="9"/>
      <c r="P25" s="9"/>
      <c r="Q25" s="9"/>
    </row>
    <row r="26" spans="1:17" x14ac:dyDescent="0.35">
      <c r="A26" s="4"/>
      <c r="B26" s="4"/>
      <c r="C26" s="4"/>
      <c r="J26" s="4"/>
      <c r="K26" s="4"/>
      <c r="L26" s="4"/>
    </row>
    <row r="27" spans="1:17" x14ac:dyDescent="0.35">
      <c r="D27" s="13" t="s">
        <v>3</v>
      </c>
      <c r="M27" s="13" t="s">
        <v>3</v>
      </c>
    </row>
    <row r="28" spans="1:17" x14ac:dyDescent="0.35">
      <c r="A28" s="3" t="s">
        <v>2</v>
      </c>
      <c r="B28" s="3" t="s">
        <v>122</v>
      </c>
      <c r="C28" s="3" t="s">
        <v>68</v>
      </c>
      <c r="D28" s="3" t="s">
        <v>9</v>
      </c>
      <c r="E28" s="3" t="s">
        <v>10</v>
      </c>
      <c r="F28" s="3" t="s">
        <v>11</v>
      </c>
      <c r="G28" s="3" t="s">
        <v>12</v>
      </c>
      <c r="H28" s="3" t="s">
        <v>13</v>
      </c>
      <c r="J28" s="3" t="s">
        <v>2</v>
      </c>
      <c r="K28" s="3" t="s">
        <v>122</v>
      </c>
      <c r="L28" s="3" t="s">
        <v>68</v>
      </c>
      <c r="M28" s="3" t="s">
        <v>14</v>
      </c>
      <c r="N28" s="3" t="s">
        <v>15</v>
      </c>
      <c r="O28" s="3" t="s">
        <v>16</v>
      </c>
      <c r="P28" s="3" t="s">
        <v>17</v>
      </c>
      <c r="Q28" s="3" t="s">
        <v>18</v>
      </c>
    </row>
    <row r="29" spans="1:17" x14ac:dyDescent="0.35">
      <c r="A29" s="3">
        <v>1</v>
      </c>
      <c r="B29" s="3" t="s">
        <v>123</v>
      </c>
      <c r="C29" s="5" t="s">
        <v>67</v>
      </c>
      <c r="D29" s="5"/>
      <c r="E29" s="5" t="s">
        <v>204</v>
      </c>
      <c r="F29" s="5" t="s">
        <v>205</v>
      </c>
      <c r="G29" s="5" t="s">
        <v>181</v>
      </c>
      <c r="H29" s="5" t="s">
        <v>181</v>
      </c>
      <c r="J29" s="3">
        <v>1</v>
      </c>
      <c r="K29" s="3" t="s">
        <v>123</v>
      </c>
      <c r="L29" s="5" t="s">
        <v>67</v>
      </c>
      <c r="M29" s="12"/>
      <c r="N29" s="5" t="s">
        <v>328</v>
      </c>
      <c r="O29" s="5" t="s">
        <v>118</v>
      </c>
      <c r="P29" s="5" t="s">
        <v>194</v>
      </c>
      <c r="Q29" s="5" t="s">
        <v>194</v>
      </c>
    </row>
    <row r="30" spans="1:17" x14ac:dyDescent="0.35">
      <c r="A30" s="3">
        <v>2</v>
      </c>
      <c r="B30" s="3" t="s">
        <v>123</v>
      </c>
      <c r="C30" s="5" t="s">
        <v>67</v>
      </c>
      <c r="D30" s="5"/>
      <c r="E30" s="5" t="s">
        <v>207</v>
      </c>
      <c r="F30" s="5" t="s">
        <v>206</v>
      </c>
      <c r="G30" s="5" t="s">
        <v>181</v>
      </c>
      <c r="H30" s="5" t="s">
        <v>181</v>
      </c>
      <c r="J30" s="3">
        <v>2</v>
      </c>
      <c r="K30" s="3" t="s">
        <v>123</v>
      </c>
      <c r="L30" s="5" t="s">
        <v>67</v>
      </c>
      <c r="M30" s="12"/>
      <c r="N30" s="5"/>
      <c r="O30" s="5" t="s">
        <v>274</v>
      </c>
      <c r="P30" s="5" t="s">
        <v>194</v>
      </c>
      <c r="Q30" s="5" t="s">
        <v>194</v>
      </c>
    </row>
    <row r="31" spans="1:17" x14ac:dyDescent="0.35">
      <c r="A31" s="3">
        <v>3</v>
      </c>
      <c r="B31" s="3" t="s">
        <v>123</v>
      </c>
      <c r="C31" s="5" t="s">
        <v>67</v>
      </c>
      <c r="D31" s="5"/>
      <c r="E31" s="5" t="s">
        <v>310</v>
      </c>
      <c r="F31" s="5" t="s">
        <v>195</v>
      </c>
      <c r="G31" s="5" t="s">
        <v>323</v>
      </c>
      <c r="H31" s="5" t="s">
        <v>181</v>
      </c>
      <c r="J31" s="3">
        <v>3</v>
      </c>
      <c r="K31" s="3" t="s">
        <v>123</v>
      </c>
      <c r="L31" s="5" t="s">
        <v>67</v>
      </c>
      <c r="M31" s="5"/>
      <c r="N31" s="5" t="s">
        <v>301</v>
      </c>
      <c r="O31" s="5" t="s">
        <v>215</v>
      </c>
      <c r="P31" s="5" t="s">
        <v>1</v>
      </c>
      <c r="Q31" s="5" t="s">
        <v>1</v>
      </c>
    </row>
    <row r="32" spans="1:17" x14ac:dyDescent="0.35">
      <c r="A32" s="3">
        <v>4</v>
      </c>
      <c r="B32" s="3" t="s">
        <v>123</v>
      </c>
      <c r="C32" s="5" t="s">
        <v>67</v>
      </c>
      <c r="D32" s="5"/>
      <c r="E32" s="5" t="s">
        <v>289</v>
      </c>
      <c r="F32" s="5" t="s">
        <v>195</v>
      </c>
      <c r="G32" s="5" t="s">
        <v>323</v>
      </c>
      <c r="H32" s="5" t="s">
        <v>181</v>
      </c>
      <c r="J32" s="3">
        <v>4</v>
      </c>
      <c r="K32" s="3" t="s">
        <v>123</v>
      </c>
      <c r="L32" s="5" t="s">
        <v>67</v>
      </c>
      <c r="M32" s="5"/>
      <c r="N32" s="5" t="s">
        <v>301</v>
      </c>
      <c r="O32" s="5" t="s">
        <v>215</v>
      </c>
      <c r="P32" s="5" t="s">
        <v>1</v>
      </c>
      <c r="Q32" s="5" t="s">
        <v>1</v>
      </c>
    </row>
    <row r="33" spans="1:17" x14ac:dyDescent="0.35">
      <c r="A33" s="3">
        <v>5</v>
      </c>
      <c r="B33" s="3" t="s">
        <v>123</v>
      </c>
      <c r="C33" s="5" t="s">
        <v>154</v>
      </c>
      <c r="D33" s="5"/>
      <c r="E33" s="5" t="s">
        <v>128</v>
      </c>
      <c r="F33" s="5" t="s">
        <v>300</v>
      </c>
      <c r="G33" s="10" t="s">
        <v>185</v>
      </c>
      <c r="H33" s="10" t="s">
        <v>185</v>
      </c>
      <c r="J33" s="3">
        <v>5</v>
      </c>
      <c r="K33" s="3" t="s">
        <v>123</v>
      </c>
      <c r="L33" s="5" t="s">
        <v>154</v>
      </c>
      <c r="M33" s="5"/>
      <c r="N33" s="5" t="s">
        <v>322</v>
      </c>
      <c r="O33" s="5" t="s">
        <v>308</v>
      </c>
      <c r="P33" s="5"/>
      <c r="Q33" s="5"/>
    </row>
    <row r="34" spans="1:17" x14ac:dyDescent="0.35">
      <c r="A34" s="3">
        <v>6</v>
      </c>
      <c r="B34" s="3" t="s">
        <v>123</v>
      </c>
      <c r="C34" s="5" t="s">
        <v>154</v>
      </c>
      <c r="D34" s="5"/>
      <c r="E34" s="5" t="s">
        <v>168</v>
      </c>
      <c r="F34" s="5" t="s">
        <v>300</v>
      </c>
      <c r="G34" s="10" t="s">
        <v>185</v>
      </c>
      <c r="H34" s="10" t="s">
        <v>185</v>
      </c>
      <c r="J34" s="3">
        <v>6</v>
      </c>
      <c r="K34" s="3" t="s">
        <v>123</v>
      </c>
      <c r="L34" s="5" t="s">
        <v>154</v>
      </c>
      <c r="M34" s="5"/>
      <c r="N34" s="5" t="s">
        <v>322</v>
      </c>
      <c r="O34" s="5" t="s">
        <v>308</v>
      </c>
      <c r="P34" s="5"/>
      <c r="Q34" s="5"/>
    </row>
    <row r="35" spans="1:17" x14ac:dyDescent="0.35">
      <c r="A35" s="3">
        <v>7</v>
      </c>
      <c r="B35" s="3" t="s">
        <v>123</v>
      </c>
      <c r="C35" s="5" t="s">
        <v>69</v>
      </c>
      <c r="D35" s="5" t="s">
        <v>247</v>
      </c>
      <c r="E35" s="5" t="s">
        <v>312</v>
      </c>
      <c r="F35" s="5" t="s">
        <v>308</v>
      </c>
      <c r="G35" s="5" t="s">
        <v>279</v>
      </c>
      <c r="H35" s="5" t="s">
        <v>279</v>
      </c>
      <c r="J35" s="3">
        <v>7</v>
      </c>
      <c r="K35" s="3" t="s">
        <v>123</v>
      </c>
      <c r="L35" s="5" t="s">
        <v>69</v>
      </c>
      <c r="M35" s="5"/>
      <c r="N35" s="5" t="s">
        <v>104</v>
      </c>
      <c r="O35" s="10" t="s">
        <v>303</v>
      </c>
      <c r="P35" s="5" t="s">
        <v>318</v>
      </c>
      <c r="Q35" s="5" t="s">
        <v>318</v>
      </c>
    </row>
    <row r="36" spans="1:17" x14ac:dyDescent="0.35">
      <c r="A36" s="3">
        <v>8</v>
      </c>
      <c r="B36" s="3" t="s">
        <v>123</v>
      </c>
      <c r="C36" s="5" t="s">
        <v>69</v>
      </c>
      <c r="D36" s="5" t="s">
        <v>247</v>
      </c>
      <c r="E36" s="5" t="s">
        <v>312</v>
      </c>
      <c r="F36" s="5" t="s">
        <v>308</v>
      </c>
      <c r="G36" s="5" t="s">
        <v>279</v>
      </c>
      <c r="H36" s="5" t="s">
        <v>279</v>
      </c>
      <c r="J36" s="3">
        <v>8</v>
      </c>
      <c r="K36" s="3" t="s">
        <v>123</v>
      </c>
      <c r="L36" s="5" t="s">
        <v>69</v>
      </c>
      <c r="M36" s="5"/>
      <c r="N36" s="5" t="s">
        <v>104</v>
      </c>
      <c r="O36" s="10" t="s">
        <v>303</v>
      </c>
      <c r="P36" s="5" t="s">
        <v>318</v>
      </c>
      <c r="Q36" s="5" t="s">
        <v>318</v>
      </c>
    </row>
    <row r="37" spans="1:17" x14ac:dyDescent="0.35">
      <c r="A37" s="3">
        <v>9</v>
      </c>
      <c r="B37" s="3" t="s">
        <v>123</v>
      </c>
      <c r="C37" s="5" t="s">
        <v>69</v>
      </c>
      <c r="D37" s="5" t="s">
        <v>112</v>
      </c>
      <c r="E37" s="5" t="s">
        <v>313</v>
      </c>
      <c r="F37" s="5" t="s">
        <v>308</v>
      </c>
      <c r="G37" s="5" t="s">
        <v>279</v>
      </c>
      <c r="H37" s="5" t="s">
        <v>279</v>
      </c>
      <c r="J37" s="3">
        <v>9</v>
      </c>
      <c r="K37" s="3" t="s">
        <v>123</v>
      </c>
      <c r="L37" s="5" t="s">
        <v>69</v>
      </c>
      <c r="M37" s="5"/>
      <c r="N37" s="5" t="s">
        <v>248</v>
      </c>
      <c r="O37" s="10" t="s">
        <v>303</v>
      </c>
      <c r="P37" s="5" t="s">
        <v>318</v>
      </c>
      <c r="Q37" s="5" t="s">
        <v>318</v>
      </c>
    </row>
    <row r="38" spans="1:17" x14ac:dyDescent="0.35">
      <c r="A38" s="3">
        <v>10</v>
      </c>
      <c r="B38" s="3" t="s">
        <v>123</v>
      </c>
      <c r="C38" s="5" t="s">
        <v>69</v>
      </c>
      <c r="D38" s="5" t="s">
        <v>112</v>
      </c>
      <c r="E38" s="5" t="s">
        <v>313</v>
      </c>
      <c r="F38" s="5" t="s">
        <v>308</v>
      </c>
      <c r="G38" s="5" t="s">
        <v>279</v>
      </c>
      <c r="H38" s="5" t="s">
        <v>279</v>
      </c>
      <c r="J38" s="3">
        <v>10</v>
      </c>
      <c r="K38" s="3" t="s">
        <v>123</v>
      </c>
      <c r="L38" s="5" t="s">
        <v>69</v>
      </c>
      <c r="M38" s="5"/>
      <c r="N38" s="5" t="s">
        <v>248</v>
      </c>
      <c r="O38" s="10" t="s">
        <v>303</v>
      </c>
      <c r="P38" s="5" t="s">
        <v>318</v>
      </c>
      <c r="Q38" s="5" t="s">
        <v>318</v>
      </c>
    </row>
    <row r="39" spans="1:17" x14ac:dyDescent="0.35">
      <c r="A39" s="3">
        <v>11</v>
      </c>
      <c r="B39" s="3" t="s">
        <v>123</v>
      </c>
      <c r="C39" s="5" t="s">
        <v>70</v>
      </c>
      <c r="D39" s="5" t="s">
        <v>283</v>
      </c>
      <c r="E39" s="5" t="s">
        <v>284</v>
      </c>
      <c r="F39" s="5" t="s">
        <v>108</v>
      </c>
      <c r="G39" s="5" t="s">
        <v>279</v>
      </c>
      <c r="H39" s="5" t="s">
        <v>279</v>
      </c>
      <c r="J39" s="3">
        <v>11</v>
      </c>
      <c r="K39" s="3" t="s">
        <v>123</v>
      </c>
      <c r="L39" s="5" t="s">
        <v>70</v>
      </c>
      <c r="M39" s="5"/>
      <c r="N39" s="5"/>
      <c r="O39" s="5" t="s">
        <v>120</v>
      </c>
      <c r="P39" s="5" t="s">
        <v>318</v>
      </c>
      <c r="Q39" s="5" t="s">
        <v>318</v>
      </c>
    </row>
    <row r="40" spans="1:17" x14ac:dyDescent="0.35">
      <c r="A40" s="3">
        <v>12</v>
      </c>
      <c r="B40" s="3" t="s">
        <v>123</v>
      </c>
      <c r="C40" s="5" t="s">
        <v>70</v>
      </c>
      <c r="D40" s="5"/>
      <c r="E40" s="5" t="s">
        <v>107</v>
      </c>
      <c r="F40" s="5" t="s">
        <v>116</v>
      </c>
      <c r="G40" s="5" t="s">
        <v>279</v>
      </c>
      <c r="H40" s="5" t="s">
        <v>279</v>
      </c>
      <c r="J40" s="3">
        <v>12</v>
      </c>
      <c r="K40" s="3" t="s">
        <v>123</v>
      </c>
      <c r="L40" s="5" t="s">
        <v>70</v>
      </c>
      <c r="M40" s="5"/>
      <c r="N40" s="5" t="s">
        <v>296</v>
      </c>
      <c r="O40" s="5" t="s">
        <v>297</v>
      </c>
      <c r="P40" s="5" t="s">
        <v>318</v>
      </c>
      <c r="Q40" s="5" t="s">
        <v>318</v>
      </c>
    </row>
    <row r="41" spans="1:17" x14ac:dyDescent="0.35">
      <c r="A41" s="3">
        <v>13</v>
      </c>
      <c r="B41" s="3" t="s">
        <v>123</v>
      </c>
      <c r="C41" s="5" t="s">
        <v>71</v>
      </c>
      <c r="D41" s="5"/>
      <c r="E41" s="5" t="s">
        <v>243</v>
      </c>
      <c r="F41" s="5" t="s">
        <v>187</v>
      </c>
      <c r="G41" s="5" t="s">
        <v>298</v>
      </c>
      <c r="H41" s="5" t="s">
        <v>298</v>
      </c>
      <c r="J41" s="3">
        <v>13</v>
      </c>
      <c r="K41" s="3" t="s">
        <v>123</v>
      </c>
      <c r="L41" s="5" t="s">
        <v>71</v>
      </c>
      <c r="M41" s="5"/>
      <c r="N41" s="5" t="s">
        <v>285</v>
      </c>
      <c r="O41" s="5" t="s">
        <v>286</v>
      </c>
      <c r="P41" s="5" t="s">
        <v>184</v>
      </c>
      <c r="Q41" s="5" t="s">
        <v>184</v>
      </c>
    </row>
    <row r="42" spans="1:17" x14ac:dyDescent="0.35">
      <c r="A42" s="3">
        <v>14</v>
      </c>
      <c r="B42" s="3" t="s">
        <v>123</v>
      </c>
      <c r="C42" s="5" t="s">
        <v>71</v>
      </c>
      <c r="D42" s="5"/>
      <c r="E42" s="5" t="s">
        <v>249</v>
      </c>
      <c r="F42" s="5" t="s">
        <v>187</v>
      </c>
      <c r="G42" s="5" t="s">
        <v>298</v>
      </c>
      <c r="H42" s="5" t="s">
        <v>298</v>
      </c>
      <c r="J42" s="3">
        <v>14</v>
      </c>
      <c r="K42" s="3" t="s">
        <v>123</v>
      </c>
      <c r="L42" s="5" t="s">
        <v>71</v>
      </c>
      <c r="M42" s="5"/>
      <c r="N42" s="5"/>
      <c r="O42" s="5" t="s">
        <v>110</v>
      </c>
      <c r="P42" s="5" t="s">
        <v>184</v>
      </c>
      <c r="Q42" s="5" t="s">
        <v>184</v>
      </c>
    </row>
    <row r="43" spans="1:17" x14ac:dyDescent="0.35">
      <c r="A43" s="3">
        <v>15</v>
      </c>
      <c r="B43" s="3" t="s">
        <v>123</v>
      </c>
      <c r="C43" s="5" t="s">
        <v>71</v>
      </c>
      <c r="D43" s="5"/>
      <c r="E43" s="5" t="s">
        <v>299</v>
      </c>
      <c r="F43" s="5" t="s">
        <v>216</v>
      </c>
      <c r="G43" s="5" t="s">
        <v>298</v>
      </c>
      <c r="H43" s="5" t="s">
        <v>298</v>
      </c>
      <c r="J43" s="3">
        <v>15</v>
      </c>
      <c r="K43" s="3" t="s">
        <v>123</v>
      </c>
      <c r="L43" s="5" t="s">
        <v>71</v>
      </c>
      <c r="M43" s="5"/>
      <c r="N43" s="5"/>
      <c r="O43" s="5" t="s">
        <v>265</v>
      </c>
      <c r="P43" s="5" t="s">
        <v>141</v>
      </c>
      <c r="Q43" s="5" t="s">
        <v>141</v>
      </c>
    </row>
    <row r="44" spans="1:17" x14ac:dyDescent="0.35">
      <c r="A44" s="3">
        <v>16</v>
      </c>
      <c r="B44" s="3" t="s">
        <v>123</v>
      </c>
      <c r="C44" s="5" t="s">
        <v>71</v>
      </c>
      <c r="D44" s="5"/>
      <c r="E44" s="5" t="s">
        <v>299</v>
      </c>
      <c r="F44" s="5" t="s">
        <v>216</v>
      </c>
      <c r="G44" s="5" t="s">
        <v>298</v>
      </c>
      <c r="H44" s="5" t="s">
        <v>298</v>
      </c>
      <c r="J44" s="3">
        <v>16</v>
      </c>
      <c r="K44" s="3" t="s">
        <v>123</v>
      </c>
      <c r="L44" s="5" t="s">
        <v>71</v>
      </c>
      <c r="M44" s="5"/>
      <c r="N44" s="5" t="s">
        <v>190</v>
      </c>
      <c r="O44" s="5" t="s">
        <v>191</v>
      </c>
      <c r="P44" s="5" t="s">
        <v>141</v>
      </c>
      <c r="Q44" s="5" t="s">
        <v>141</v>
      </c>
    </row>
    <row r="45" spans="1:17" x14ac:dyDescent="0.35">
      <c r="A45" s="3" t="s">
        <v>124</v>
      </c>
      <c r="B45" s="3" t="s">
        <v>125</v>
      </c>
      <c r="C45" s="5"/>
      <c r="D45" s="12"/>
      <c r="E45" s="5" t="s">
        <v>307</v>
      </c>
      <c r="F45" s="5" t="s">
        <v>309</v>
      </c>
      <c r="G45" s="5"/>
      <c r="H45" s="5"/>
      <c r="J45" s="3" t="s">
        <v>124</v>
      </c>
      <c r="K45" s="3" t="s">
        <v>125</v>
      </c>
      <c r="L45" s="3" t="s">
        <v>125</v>
      </c>
      <c r="M45" s="12"/>
      <c r="N45" s="5" t="s">
        <v>257</v>
      </c>
      <c r="O45" s="5" t="s">
        <v>257</v>
      </c>
      <c r="P45" s="5" t="s">
        <v>180</v>
      </c>
      <c r="Q45" s="5" t="s">
        <v>180</v>
      </c>
    </row>
    <row r="46" spans="1:17" x14ac:dyDescent="0.35">
      <c r="A46" s="3" t="s">
        <v>124</v>
      </c>
      <c r="B46" s="3" t="s">
        <v>125</v>
      </c>
      <c r="C46" s="5"/>
      <c r="D46" s="12"/>
      <c r="E46" s="5" t="s">
        <v>307</v>
      </c>
      <c r="F46" s="5" t="s">
        <v>309</v>
      </c>
      <c r="G46" s="5"/>
      <c r="H46" s="5"/>
      <c r="J46" s="3" t="s">
        <v>124</v>
      </c>
      <c r="K46" s="3" t="s">
        <v>125</v>
      </c>
      <c r="L46" s="3" t="s">
        <v>125</v>
      </c>
      <c r="M46" s="12"/>
      <c r="N46" s="5" t="s">
        <v>257</v>
      </c>
      <c r="O46" s="5" t="s">
        <v>257</v>
      </c>
      <c r="P46" s="5" t="s">
        <v>180</v>
      </c>
      <c r="Q46" s="5" t="s">
        <v>180</v>
      </c>
    </row>
    <row r="47" spans="1:17" x14ac:dyDescent="0.35">
      <c r="A47" s="3" t="s">
        <v>124</v>
      </c>
      <c r="B47" s="3" t="s">
        <v>125</v>
      </c>
      <c r="C47" s="5"/>
      <c r="D47" s="12"/>
      <c r="E47" s="5" t="s">
        <v>334</v>
      </c>
      <c r="F47" s="5" t="s">
        <v>332</v>
      </c>
      <c r="G47" s="5" t="s">
        <v>327</v>
      </c>
      <c r="H47" s="5"/>
      <c r="J47" s="3" t="s">
        <v>124</v>
      </c>
      <c r="K47" s="3" t="s">
        <v>125</v>
      </c>
      <c r="L47" s="3" t="s">
        <v>125</v>
      </c>
      <c r="M47" s="12"/>
      <c r="N47" s="5"/>
      <c r="O47" s="5" t="s">
        <v>59</v>
      </c>
      <c r="P47" s="3"/>
      <c r="Q47" s="5"/>
    </row>
    <row r="48" spans="1:17" x14ac:dyDescent="0.35">
      <c r="A48" s="3" t="s">
        <v>124</v>
      </c>
      <c r="B48" s="3" t="s">
        <v>125</v>
      </c>
      <c r="C48" s="5"/>
      <c r="D48" s="12"/>
      <c r="E48" s="5" t="s">
        <v>331</v>
      </c>
      <c r="F48" s="5" t="s">
        <v>326</v>
      </c>
      <c r="G48" s="5" t="s">
        <v>327</v>
      </c>
      <c r="H48" s="5"/>
      <c r="J48" s="3" t="s">
        <v>124</v>
      </c>
      <c r="K48" s="3" t="s">
        <v>125</v>
      </c>
      <c r="L48" s="3" t="s">
        <v>125</v>
      </c>
      <c r="M48" s="12"/>
      <c r="N48" s="5"/>
      <c r="O48" s="5" t="s">
        <v>59</v>
      </c>
      <c r="P48" s="3"/>
      <c r="Q48" s="5"/>
    </row>
    <row r="51" spans="10:17" x14ac:dyDescent="0.35">
      <c r="M51" s="13" t="s">
        <v>3</v>
      </c>
    </row>
    <row r="52" spans="10:17" x14ac:dyDescent="0.35">
      <c r="J52" s="3" t="s">
        <v>2</v>
      </c>
      <c r="K52" s="3" t="s">
        <v>122</v>
      </c>
      <c r="L52" s="3" t="s">
        <v>68</v>
      </c>
      <c r="M52" s="3" t="s">
        <v>130</v>
      </c>
      <c r="N52" s="3" t="s">
        <v>132</v>
      </c>
      <c r="O52" s="3" t="s">
        <v>133</v>
      </c>
      <c r="P52" s="3" t="s">
        <v>134</v>
      </c>
      <c r="Q52" s="3" t="s">
        <v>135</v>
      </c>
    </row>
    <row r="53" spans="10:17" x14ac:dyDescent="0.35">
      <c r="J53" s="3">
        <v>13</v>
      </c>
      <c r="K53" s="3" t="s">
        <v>123</v>
      </c>
      <c r="L53" s="5" t="s">
        <v>131</v>
      </c>
      <c r="M53" s="12"/>
      <c r="N53" s="12"/>
      <c r="O53" s="10"/>
      <c r="P53" s="5"/>
      <c r="Q53" s="5"/>
    </row>
    <row r="54" spans="10:17" x14ac:dyDescent="0.35">
      <c r="J54" s="3">
        <v>14</v>
      </c>
      <c r="K54" s="3" t="s">
        <v>123</v>
      </c>
      <c r="L54" s="5" t="s">
        <v>131</v>
      </c>
      <c r="M54" s="12"/>
      <c r="N54" s="12"/>
      <c r="O54" s="10"/>
      <c r="P54" s="5"/>
      <c r="Q54" s="5"/>
    </row>
    <row r="55" spans="10:17" x14ac:dyDescent="0.35">
      <c r="J55" s="3">
        <v>15</v>
      </c>
      <c r="K55" s="3" t="s">
        <v>123</v>
      </c>
      <c r="L55" s="5" t="s">
        <v>131</v>
      </c>
      <c r="M55" s="12"/>
      <c r="N55" s="12"/>
      <c r="O55" s="5"/>
      <c r="P55" s="5"/>
      <c r="Q55" s="5"/>
    </row>
    <row r="56" spans="10:17" x14ac:dyDescent="0.35">
      <c r="J56" s="3">
        <v>16</v>
      </c>
      <c r="K56" s="3" t="s">
        <v>123</v>
      </c>
      <c r="L56" s="5" t="s">
        <v>131</v>
      </c>
      <c r="M56" s="12"/>
      <c r="N56" s="12"/>
      <c r="O56" s="5"/>
      <c r="P56" s="5"/>
      <c r="Q56" s="5"/>
    </row>
  </sheetData>
  <pageMargins left="0.11811023622047245" right="3.937007874015748E-2" top="0.74803149606299213" bottom="0.74803149606299213" header="0.31496062992125984" footer="0.31496062992125984"/>
  <pageSetup paperSize="8" scale="51" orientation="landscape" r:id="rId1"/>
  <headerFooter>
    <oddFooter>&amp;R&amp;Z&amp;F&amp;A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3614D-99AC-42FD-8E48-D12A132E14CB}">
  <sheetPr>
    <pageSetUpPr fitToPage="1"/>
  </sheetPr>
  <dimension ref="A1:W92"/>
  <sheetViews>
    <sheetView topLeftCell="K1" zoomScaleNormal="100" workbookViewId="0">
      <pane ySplit="2" topLeftCell="A3" activePane="bottomLeft" state="frozen"/>
      <selection activeCell="H27" sqref="H27"/>
      <selection pane="bottomLeft" activeCell="K3" sqref="K3"/>
    </sheetView>
  </sheetViews>
  <sheetFormatPr defaultColWidth="9.1796875" defaultRowHeight="14.5" x14ac:dyDescent="0.35"/>
  <cols>
    <col min="1" max="2" width="0" style="14" hidden="1" customWidth="1"/>
    <col min="3" max="4" width="15.7265625" style="14" hidden="1" customWidth="1"/>
    <col min="5" max="5" width="29.26953125" style="14" hidden="1" customWidth="1"/>
    <col min="6" max="6" width="0" style="14" hidden="1" customWidth="1"/>
    <col min="7" max="7" width="33.7265625" style="14" hidden="1" customWidth="1"/>
    <col min="8" max="8" width="28" style="14" hidden="1" customWidth="1"/>
    <col min="9" max="10" width="0" style="14" hidden="1" customWidth="1"/>
    <col min="11" max="11" width="9.1796875" style="32"/>
    <col min="12" max="12" width="9.6328125" style="14" bestFit="1" customWidth="1"/>
    <col min="13" max="13" width="41.81640625" style="14" bestFit="1" customWidth="1"/>
    <col min="14" max="14" width="15.6328125" style="14" customWidth="1"/>
    <col min="15" max="15" width="16.453125" style="14" customWidth="1"/>
    <col min="16" max="16" width="35.1796875" style="14" bestFit="1" customWidth="1"/>
    <col min="17" max="17" width="18.81640625" style="16" bestFit="1" customWidth="1"/>
    <col min="18" max="19" width="9.1796875" style="14"/>
    <col min="20" max="20" width="22.08984375" style="14" bestFit="1" customWidth="1"/>
    <col min="21" max="21" width="12.1796875" style="14" bestFit="1" customWidth="1"/>
    <col min="22" max="22" width="25.54296875" style="14" bestFit="1" customWidth="1"/>
    <col min="23" max="23" width="11.7265625" style="14" bestFit="1" customWidth="1"/>
    <col min="24" max="24" width="37.08984375" style="14" bestFit="1" customWidth="1"/>
    <col min="25" max="16384" width="9.1796875" style="14"/>
  </cols>
  <sheetData>
    <row r="1" spans="2:23" x14ac:dyDescent="0.35">
      <c r="B1" s="14">
        <v>2014</v>
      </c>
      <c r="L1" s="15" t="s">
        <v>99</v>
      </c>
    </row>
    <row r="2" spans="2:23" x14ac:dyDescent="0.35">
      <c r="B2" s="15" t="s">
        <v>28</v>
      </c>
      <c r="C2" s="15" t="s">
        <v>25</v>
      </c>
      <c r="D2" s="15" t="s">
        <v>26</v>
      </c>
      <c r="E2" s="15" t="s">
        <v>27</v>
      </c>
      <c r="G2" s="15" t="s">
        <v>72</v>
      </c>
      <c r="H2" s="15" t="s">
        <v>73</v>
      </c>
      <c r="K2" s="33" t="s">
        <v>446</v>
      </c>
      <c r="L2" s="15" t="s">
        <v>28</v>
      </c>
      <c r="M2" s="15" t="s">
        <v>121</v>
      </c>
      <c r="N2" s="15" t="s">
        <v>25</v>
      </c>
      <c r="O2" s="15" t="s">
        <v>26</v>
      </c>
      <c r="P2" s="15" t="s">
        <v>27</v>
      </c>
      <c r="Q2" s="17" t="s">
        <v>139</v>
      </c>
      <c r="R2" s="17" t="s">
        <v>100</v>
      </c>
    </row>
    <row r="3" spans="2:23" x14ac:dyDescent="0.35">
      <c r="B3" s="14" t="s">
        <v>29</v>
      </c>
      <c r="C3" s="14" t="s">
        <v>45</v>
      </c>
      <c r="D3" s="14" t="s">
        <v>37</v>
      </c>
      <c r="G3" s="6" t="s">
        <v>74</v>
      </c>
      <c r="H3" s="7"/>
      <c r="K3" s="32">
        <v>1</v>
      </c>
      <c r="L3" s="18" t="s">
        <v>412</v>
      </c>
      <c r="M3" s="14" t="s">
        <v>467</v>
      </c>
      <c r="N3" s="14" t="s">
        <v>213</v>
      </c>
      <c r="O3" s="14" t="s">
        <v>161</v>
      </c>
      <c r="Q3" s="16">
        <v>1</v>
      </c>
      <c r="R3" s="14">
        <f t="shared" ref="R3:R65" si="0">IF(Q3="",0,1)</f>
        <v>1</v>
      </c>
      <c r="T3" s="26"/>
      <c r="U3" s="26"/>
      <c r="V3" s="26"/>
      <c r="W3" s="27"/>
    </row>
    <row r="4" spans="2:23" x14ac:dyDescent="0.35">
      <c r="B4" s="14" t="s">
        <v>30</v>
      </c>
      <c r="C4" s="14" t="s">
        <v>36</v>
      </c>
      <c r="D4" s="14" t="s">
        <v>37</v>
      </c>
      <c r="G4" s="6" t="s">
        <v>75</v>
      </c>
      <c r="H4" s="7" t="s">
        <v>78</v>
      </c>
      <c r="K4" s="32">
        <f>K3+1</f>
        <v>2</v>
      </c>
      <c r="L4" s="18" t="s">
        <v>102</v>
      </c>
      <c r="M4" s="14" t="s">
        <v>413</v>
      </c>
      <c r="N4" s="14" t="s">
        <v>34</v>
      </c>
      <c r="Q4" s="16">
        <v>1</v>
      </c>
      <c r="R4" s="14">
        <f t="shared" si="0"/>
        <v>1</v>
      </c>
      <c r="T4" s="26"/>
      <c r="U4" s="26"/>
      <c r="V4" s="26"/>
      <c r="W4" s="26"/>
    </row>
    <row r="5" spans="2:23" x14ac:dyDescent="0.35">
      <c r="B5" s="14" t="s">
        <v>32</v>
      </c>
      <c r="C5" s="14" t="s">
        <v>37</v>
      </c>
      <c r="E5" s="14" t="s">
        <v>55</v>
      </c>
      <c r="G5" s="6" t="s">
        <v>77</v>
      </c>
      <c r="H5" s="7"/>
      <c r="K5" s="32">
        <f t="shared" ref="K5:K72" si="1">K4+1</f>
        <v>3</v>
      </c>
      <c r="L5" s="18" t="s">
        <v>103</v>
      </c>
      <c r="M5" s="14" t="s">
        <v>414</v>
      </c>
      <c r="N5" s="14" t="s">
        <v>34</v>
      </c>
      <c r="P5" s="14" t="s">
        <v>478</v>
      </c>
      <c r="Q5" s="16">
        <v>1</v>
      </c>
      <c r="R5" s="14">
        <f t="shared" si="0"/>
        <v>1</v>
      </c>
      <c r="T5" s="26"/>
      <c r="U5" s="26"/>
      <c r="V5" s="26"/>
      <c r="W5" s="27"/>
    </row>
    <row r="6" spans="2:23" x14ac:dyDescent="0.35">
      <c r="B6" s="14" t="s">
        <v>31</v>
      </c>
      <c r="C6" s="14" t="s">
        <v>36</v>
      </c>
      <c r="D6" s="14" t="s">
        <v>38</v>
      </c>
      <c r="G6" s="6" t="s">
        <v>76</v>
      </c>
      <c r="H6" s="7" t="s">
        <v>79</v>
      </c>
      <c r="K6" s="32">
        <f t="shared" si="1"/>
        <v>4</v>
      </c>
      <c r="L6" s="18" t="s">
        <v>104</v>
      </c>
      <c r="M6" s="14" t="s">
        <v>219</v>
      </c>
      <c r="N6" s="14" t="s">
        <v>34</v>
      </c>
      <c r="P6" s="14" t="s">
        <v>478</v>
      </c>
      <c r="Q6" s="16">
        <v>1</v>
      </c>
      <c r="R6" s="14">
        <f t="shared" si="0"/>
        <v>1</v>
      </c>
      <c r="T6" s="26"/>
      <c r="U6" s="26"/>
      <c r="V6" s="26"/>
      <c r="W6" s="26"/>
    </row>
    <row r="7" spans="2:23" x14ac:dyDescent="0.35">
      <c r="B7" s="14" t="s">
        <v>31</v>
      </c>
      <c r="C7" s="14" t="s">
        <v>36</v>
      </c>
      <c r="D7" s="14" t="s">
        <v>38</v>
      </c>
      <c r="G7" s="6" t="s">
        <v>76</v>
      </c>
      <c r="H7" s="7" t="s">
        <v>79</v>
      </c>
      <c r="K7" s="32">
        <f t="shared" si="1"/>
        <v>5</v>
      </c>
      <c r="L7" s="18" t="s">
        <v>105</v>
      </c>
      <c r="M7" s="14" t="s">
        <v>470</v>
      </c>
      <c r="N7" s="14" t="s">
        <v>33</v>
      </c>
      <c r="Q7" s="16">
        <v>1</v>
      </c>
      <c r="R7" s="14">
        <f t="shared" si="0"/>
        <v>1</v>
      </c>
      <c r="T7" s="26"/>
      <c r="U7" s="26"/>
      <c r="V7" s="26"/>
      <c r="W7" s="26"/>
    </row>
    <row r="8" spans="2:23" x14ac:dyDescent="0.35">
      <c r="B8" s="14" t="s">
        <v>39</v>
      </c>
      <c r="C8" s="14" t="s">
        <v>36</v>
      </c>
      <c r="G8" s="6" t="s">
        <v>80</v>
      </c>
      <c r="H8" s="7" t="s">
        <v>84</v>
      </c>
      <c r="K8" s="32">
        <f t="shared" si="1"/>
        <v>6</v>
      </c>
      <c r="L8" s="18" t="s">
        <v>106</v>
      </c>
      <c r="M8" s="14" t="s">
        <v>471</v>
      </c>
      <c r="N8" s="14" t="s">
        <v>35</v>
      </c>
      <c r="Q8" s="16">
        <v>1</v>
      </c>
      <c r="R8" s="14">
        <f t="shared" si="0"/>
        <v>1</v>
      </c>
      <c r="T8" s="26"/>
      <c r="U8" s="26"/>
      <c r="V8" s="26"/>
      <c r="W8" s="27"/>
    </row>
    <row r="9" spans="2:23" x14ac:dyDescent="0.35">
      <c r="G9" s="6"/>
      <c r="H9" s="7"/>
      <c r="K9" s="32">
        <f t="shared" si="1"/>
        <v>7</v>
      </c>
      <c r="L9" s="18" t="s">
        <v>107</v>
      </c>
      <c r="M9" s="14" t="s">
        <v>426</v>
      </c>
      <c r="N9" s="14" t="s">
        <v>33</v>
      </c>
      <c r="Q9" s="16">
        <v>1</v>
      </c>
      <c r="R9" s="14">
        <f t="shared" si="0"/>
        <v>1</v>
      </c>
      <c r="T9" s="26"/>
      <c r="U9" s="26"/>
      <c r="V9" s="26"/>
      <c r="W9" s="27"/>
    </row>
    <row r="10" spans="2:23" x14ac:dyDescent="0.35">
      <c r="G10" s="6"/>
      <c r="H10" s="7"/>
      <c r="K10" s="32">
        <f t="shared" si="1"/>
        <v>8</v>
      </c>
      <c r="L10" s="18" t="s">
        <v>108</v>
      </c>
      <c r="M10" s="14" t="s">
        <v>427</v>
      </c>
      <c r="N10" s="14" t="s">
        <v>246</v>
      </c>
      <c r="Q10" s="16">
        <v>1</v>
      </c>
      <c r="R10" s="14">
        <f t="shared" si="0"/>
        <v>1</v>
      </c>
      <c r="T10" s="26"/>
      <c r="U10" s="26"/>
      <c r="V10" s="26"/>
      <c r="W10" s="27"/>
    </row>
    <row r="11" spans="2:23" x14ac:dyDescent="0.35">
      <c r="G11" s="6"/>
      <c r="H11" s="7"/>
      <c r="K11" s="32">
        <f t="shared" si="1"/>
        <v>9</v>
      </c>
      <c r="L11" s="18" t="s">
        <v>244</v>
      </c>
      <c r="M11" s="14" t="s">
        <v>165</v>
      </c>
      <c r="N11" s="14" t="s">
        <v>33</v>
      </c>
      <c r="Q11" s="16">
        <v>1</v>
      </c>
      <c r="R11" s="14">
        <f t="shared" si="0"/>
        <v>1</v>
      </c>
      <c r="T11" s="26"/>
      <c r="U11" s="26"/>
      <c r="V11" s="26"/>
      <c r="W11" s="27"/>
    </row>
    <row r="12" spans="2:23" x14ac:dyDescent="0.35">
      <c r="G12" s="6"/>
      <c r="H12" s="7"/>
      <c r="K12" s="32">
        <f t="shared" si="1"/>
        <v>10</v>
      </c>
      <c r="L12" s="18" t="s">
        <v>109</v>
      </c>
      <c r="M12" s="14" t="s">
        <v>230</v>
      </c>
      <c r="N12" s="14" t="s">
        <v>34</v>
      </c>
      <c r="Q12" s="16">
        <v>1</v>
      </c>
      <c r="R12" s="14">
        <f t="shared" si="0"/>
        <v>1</v>
      </c>
      <c r="T12" s="26"/>
      <c r="U12" s="26"/>
      <c r="V12" s="26"/>
      <c r="W12" s="27"/>
    </row>
    <row r="13" spans="2:23" x14ac:dyDescent="0.35">
      <c r="B13" s="14" t="s">
        <v>41</v>
      </c>
      <c r="C13" s="14" t="s">
        <v>33</v>
      </c>
      <c r="D13" s="14" t="s">
        <v>45</v>
      </c>
      <c r="G13" s="6" t="s">
        <v>82</v>
      </c>
      <c r="H13" s="7" t="s">
        <v>85</v>
      </c>
      <c r="K13" s="32">
        <f t="shared" si="1"/>
        <v>11</v>
      </c>
      <c r="L13" s="18" t="s">
        <v>110</v>
      </c>
      <c r="M13" s="14" t="s">
        <v>227</v>
      </c>
      <c r="N13" s="14" t="s">
        <v>45</v>
      </c>
      <c r="P13" s="14" t="s">
        <v>436</v>
      </c>
      <c r="Q13" s="16">
        <v>1</v>
      </c>
      <c r="R13" s="14">
        <f t="shared" si="0"/>
        <v>1</v>
      </c>
      <c r="T13" s="26"/>
      <c r="U13" s="26"/>
      <c r="V13" s="26"/>
      <c r="W13" s="26"/>
    </row>
    <row r="14" spans="2:23" x14ac:dyDescent="0.35">
      <c r="B14" s="14" t="s">
        <v>42</v>
      </c>
      <c r="C14" s="14" t="s">
        <v>33</v>
      </c>
      <c r="G14" s="6" t="s">
        <v>83</v>
      </c>
      <c r="H14" s="7"/>
      <c r="K14" s="32">
        <f t="shared" si="1"/>
        <v>12</v>
      </c>
      <c r="L14" s="18" t="s">
        <v>111</v>
      </c>
      <c r="M14" s="14" t="s">
        <v>438</v>
      </c>
      <c r="N14" s="14" t="s">
        <v>34</v>
      </c>
      <c r="P14" s="14" t="s">
        <v>477</v>
      </c>
      <c r="Q14" s="16">
        <v>1</v>
      </c>
      <c r="R14" s="14">
        <f t="shared" si="0"/>
        <v>1</v>
      </c>
      <c r="T14" s="26"/>
      <c r="U14" s="27"/>
      <c r="V14" s="26"/>
      <c r="W14" s="27"/>
    </row>
    <row r="15" spans="2:23" x14ac:dyDescent="0.35">
      <c r="B15" s="14" t="s">
        <v>44</v>
      </c>
      <c r="C15" s="14" t="s">
        <v>37</v>
      </c>
      <c r="E15" s="14" t="s">
        <v>55</v>
      </c>
      <c r="G15" s="6" t="s">
        <v>86</v>
      </c>
      <c r="H15" s="7" t="s">
        <v>87</v>
      </c>
      <c r="K15" s="32">
        <f t="shared" si="1"/>
        <v>13</v>
      </c>
      <c r="L15" s="18" t="s">
        <v>112</v>
      </c>
      <c r="M15" s="14" t="s">
        <v>439</v>
      </c>
      <c r="N15" s="14" t="s">
        <v>34</v>
      </c>
      <c r="P15" s="14" t="s">
        <v>476</v>
      </c>
      <c r="Q15" s="16">
        <v>1</v>
      </c>
      <c r="R15" s="14">
        <f t="shared" si="0"/>
        <v>1</v>
      </c>
      <c r="T15" s="26"/>
      <c r="U15" s="26"/>
      <c r="V15" s="26"/>
      <c r="W15" s="27"/>
    </row>
    <row r="16" spans="2:23" x14ac:dyDescent="0.35">
      <c r="G16" s="6"/>
      <c r="H16" s="7"/>
      <c r="K16" s="32">
        <f t="shared" si="1"/>
        <v>14</v>
      </c>
      <c r="L16" s="18" t="s">
        <v>113</v>
      </c>
      <c r="M16" s="14" t="s">
        <v>440</v>
      </c>
      <c r="N16" s="14" t="s">
        <v>34</v>
      </c>
      <c r="P16" s="14" t="s">
        <v>478</v>
      </c>
      <c r="Q16" s="16">
        <v>1</v>
      </c>
      <c r="R16" s="14">
        <f t="shared" si="0"/>
        <v>1</v>
      </c>
      <c r="T16" s="26"/>
      <c r="U16" s="26"/>
      <c r="V16" s="26"/>
      <c r="W16" s="26"/>
    </row>
    <row r="17" spans="7:23" x14ac:dyDescent="0.35">
      <c r="G17" s="6"/>
      <c r="H17" s="7"/>
      <c r="K17" s="32">
        <f t="shared" si="1"/>
        <v>15</v>
      </c>
      <c r="L17" s="18" t="s">
        <v>114</v>
      </c>
      <c r="M17" s="14" t="s">
        <v>441</v>
      </c>
      <c r="N17" s="14" t="s">
        <v>34</v>
      </c>
      <c r="P17" s="14" t="s">
        <v>474</v>
      </c>
      <c r="Q17" s="16">
        <v>1</v>
      </c>
      <c r="R17" s="14">
        <f t="shared" si="0"/>
        <v>1</v>
      </c>
      <c r="T17" s="26"/>
      <c r="U17" s="26"/>
      <c r="V17" s="26"/>
      <c r="W17" s="26"/>
    </row>
    <row r="18" spans="7:23" x14ac:dyDescent="0.35">
      <c r="G18" s="6"/>
      <c r="H18" s="7"/>
      <c r="K18" s="32">
        <f t="shared" si="1"/>
        <v>16</v>
      </c>
      <c r="L18" s="18" t="s">
        <v>431</v>
      </c>
      <c r="M18" s="14" t="s">
        <v>442</v>
      </c>
      <c r="N18" s="14" t="s">
        <v>33</v>
      </c>
      <c r="Q18" s="16">
        <v>1</v>
      </c>
      <c r="R18" s="14">
        <f t="shared" si="0"/>
        <v>1</v>
      </c>
      <c r="T18" s="26"/>
      <c r="U18" s="26"/>
      <c r="V18" s="26"/>
      <c r="W18" s="26"/>
    </row>
    <row r="19" spans="7:23" x14ac:dyDescent="0.35">
      <c r="G19" s="6"/>
      <c r="H19" s="7"/>
      <c r="K19" s="32">
        <f t="shared" si="1"/>
        <v>17</v>
      </c>
      <c r="L19" s="18" t="s">
        <v>432</v>
      </c>
      <c r="M19" s="14" t="s">
        <v>281</v>
      </c>
      <c r="N19" s="14" t="s">
        <v>246</v>
      </c>
      <c r="O19" s="14" t="s">
        <v>192</v>
      </c>
      <c r="P19" s="14" t="s">
        <v>443</v>
      </c>
      <c r="Q19" s="16">
        <v>1</v>
      </c>
      <c r="R19" s="14">
        <f t="shared" si="0"/>
        <v>1</v>
      </c>
      <c r="T19" s="26"/>
      <c r="U19" s="26"/>
      <c r="V19" s="26"/>
      <c r="W19" s="26"/>
    </row>
    <row r="20" spans="7:23" x14ac:dyDescent="0.35">
      <c r="G20" s="6"/>
      <c r="H20" s="7"/>
      <c r="K20" s="32">
        <f t="shared" si="1"/>
        <v>18</v>
      </c>
      <c r="L20" s="18" t="s">
        <v>433</v>
      </c>
      <c r="M20" s="14" t="s">
        <v>489</v>
      </c>
      <c r="N20" s="14" t="s">
        <v>246</v>
      </c>
      <c r="P20" s="14" t="s">
        <v>443</v>
      </c>
      <c r="Q20" s="16">
        <v>1</v>
      </c>
      <c r="R20" s="14">
        <f t="shared" si="0"/>
        <v>1</v>
      </c>
      <c r="T20" s="26"/>
      <c r="U20" s="26"/>
      <c r="V20" s="26"/>
      <c r="W20" s="26"/>
    </row>
    <row r="21" spans="7:23" x14ac:dyDescent="0.35">
      <c r="G21" s="6"/>
      <c r="H21" s="7"/>
      <c r="K21" s="32">
        <f t="shared" si="1"/>
        <v>19</v>
      </c>
      <c r="L21" s="18" t="s">
        <v>164</v>
      </c>
      <c r="M21" s="14" t="s">
        <v>430</v>
      </c>
      <c r="N21" s="14" t="s">
        <v>37</v>
      </c>
      <c r="Q21" s="16">
        <v>1</v>
      </c>
      <c r="R21" s="14">
        <f t="shared" ref="R21:R23" si="2">IF(Q21="",0,1)</f>
        <v>1</v>
      </c>
      <c r="T21" s="26"/>
      <c r="U21" s="26"/>
      <c r="V21" s="26"/>
      <c r="W21" s="26"/>
    </row>
    <row r="22" spans="7:23" x14ac:dyDescent="0.35">
      <c r="G22" s="6"/>
      <c r="H22" s="7"/>
      <c r="K22" s="32">
        <f t="shared" si="1"/>
        <v>20</v>
      </c>
      <c r="L22" s="18" t="s">
        <v>429</v>
      </c>
      <c r="M22" s="14" t="s">
        <v>234</v>
      </c>
      <c r="N22" s="14" t="s">
        <v>445</v>
      </c>
      <c r="Q22" s="16">
        <v>1</v>
      </c>
      <c r="R22" s="14">
        <f t="shared" si="2"/>
        <v>1</v>
      </c>
      <c r="T22" s="26"/>
      <c r="U22" s="26"/>
      <c r="V22" s="26"/>
      <c r="W22" s="26"/>
    </row>
    <row r="23" spans="7:23" x14ac:dyDescent="0.35">
      <c r="G23" s="6"/>
      <c r="H23" s="7"/>
      <c r="K23" s="32">
        <f t="shared" si="1"/>
        <v>21</v>
      </c>
      <c r="L23" s="18" t="s">
        <v>415</v>
      </c>
      <c r="M23" s="14" t="s">
        <v>416</v>
      </c>
      <c r="N23" s="14" t="s">
        <v>34</v>
      </c>
      <c r="O23" s="14" t="s">
        <v>36</v>
      </c>
      <c r="Q23" s="16">
        <v>1</v>
      </c>
      <c r="R23" s="14">
        <f t="shared" si="2"/>
        <v>1</v>
      </c>
      <c r="T23" s="26"/>
      <c r="U23" s="26"/>
      <c r="V23" s="26"/>
      <c r="W23" s="26"/>
    </row>
    <row r="24" spans="7:23" x14ac:dyDescent="0.35">
      <c r="G24" s="6"/>
      <c r="H24" s="7"/>
      <c r="K24" s="32">
        <f t="shared" si="1"/>
        <v>22</v>
      </c>
      <c r="L24" s="18" t="s">
        <v>339</v>
      </c>
      <c r="M24" s="14" t="s">
        <v>235</v>
      </c>
      <c r="N24" s="14" t="s">
        <v>34</v>
      </c>
      <c r="Q24" s="16">
        <v>1</v>
      </c>
      <c r="R24" s="14">
        <f t="shared" si="0"/>
        <v>1</v>
      </c>
    </row>
    <row r="25" spans="7:23" x14ac:dyDescent="0.35">
      <c r="G25" s="6"/>
      <c r="H25" s="7"/>
      <c r="K25" s="32">
        <f t="shared" si="1"/>
        <v>23</v>
      </c>
      <c r="L25" s="18" t="s">
        <v>168</v>
      </c>
      <c r="M25" s="14" t="s">
        <v>342</v>
      </c>
      <c r="N25" s="14" t="s">
        <v>35</v>
      </c>
      <c r="Q25" s="16">
        <v>1</v>
      </c>
      <c r="R25" s="14">
        <f t="shared" si="0"/>
        <v>1</v>
      </c>
    </row>
    <row r="26" spans="7:23" x14ac:dyDescent="0.35">
      <c r="G26" s="6"/>
      <c r="H26" s="23"/>
      <c r="K26" s="32">
        <f t="shared" si="1"/>
        <v>24</v>
      </c>
      <c r="L26" s="18" t="s">
        <v>260</v>
      </c>
      <c r="M26" s="14" t="s">
        <v>379</v>
      </c>
      <c r="N26" s="14" t="s">
        <v>498</v>
      </c>
      <c r="Q26" s="16">
        <v>1</v>
      </c>
      <c r="R26" s="14">
        <f t="shared" si="0"/>
        <v>1</v>
      </c>
    </row>
    <row r="27" spans="7:23" x14ac:dyDescent="0.35">
      <c r="G27" s="6"/>
      <c r="H27" s="23"/>
      <c r="K27" s="32">
        <f t="shared" si="1"/>
        <v>25</v>
      </c>
      <c r="L27" s="18" t="s">
        <v>261</v>
      </c>
      <c r="M27" s="14" t="s">
        <v>338</v>
      </c>
      <c r="N27" s="14" t="s">
        <v>340</v>
      </c>
      <c r="P27" s="14" t="s">
        <v>341</v>
      </c>
      <c r="Q27" s="16">
        <v>1</v>
      </c>
      <c r="R27" s="14">
        <f t="shared" si="0"/>
        <v>1</v>
      </c>
    </row>
    <row r="28" spans="7:23" x14ac:dyDescent="0.35">
      <c r="G28" s="28"/>
      <c r="H28" s="23"/>
      <c r="K28" s="32">
        <f t="shared" si="1"/>
        <v>26</v>
      </c>
      <c r="L28" s="18" t="s">
        <v>344</v>
      </c>
      <c r="M28" s="14" t="s">
        <v>343</v>
      </c>
      <c r="N28" s="14" t="s">
        <v>35</v>
      </c>
      <c r="Q28" s="16">
        <v>1</v>
      </c>
      <c r="R28" s="14">
        <f t="shared" ref="R28:R33" si="3">IF(Q28="",0,1)</f>
        <v>1</v>
      </c>
    </row>
    <row r="29" spans="7:23" x14ac:dyDescent="0.35">
      <c r="G29" s="28"/>
      <c r="H29" s="23"/>
      <c r="K29" s="32">
        <f t="shared" si="1"/>
        <v>27</v>
      </c>
      <c r="L29" s="18" t="s">
        <v>464</v>
      </c>
      <c r="M29" s="14" t="s">
        <v>224</v>
      </c>
      <c r="N29" s="14" t="s">
        <v>36</v>
      </c>
      <c r="O29" s="14" t="s">
        <v>33</v>
      </c>
      <c r="Q29" s="16">
        <v>1</v>
      </c>
      <c r="R29" s="14">
        <f t="shared" si="3"/>
        <v>1</v>
      </c>
    </row>
    <row r="30" spans="7:23" x14ac:dyDescent="0.35">
      <c r="G30" s="28"/>
      <c r="H30" s="23"/>
      <c r="K30" s="32">
        <f t="shared" si="1"/>
        <v>28</v>
      </c>
      <c r="L30" s="18" t="s">
        <v>166</v>
      </c>
      <c r="M30" s="14" t="s">
        <v>159</v>
      </c>
      <c r="N30" s="14" t="s">
        <v>45</v>
      </c>
      <c r="Q30" s="16">
        <v>1</v>
      </c>
      <c r="R30" s="14">
        <f t="shared" si="3"/>
        <v>1</v>
      </c>
    </row>
    <row r="31" spans="7:23" x14ac:dyDescent="0.35">
      <c r="G31" s="28"/>
      <c r="H31" s="23"/>
      <c r="K31" s="32">
        <f t="shared" si="1"/>
        <v>29</v>
      </c>
      <c r="L31" s="18" t="s">
        <v>167</v>
      </c>
      <c r="M31" s="14" t="s">
        <v>242</v>
      </c>
      <c r="N31" s="14" t="s">
        <v>49</v>
      </c>
      <c r="Q31" s="16">
        <v>1</v>
      </c>
      <c r="R31" s="14">
        <f t="shared" si="3"/>
        <v>1</v>
      </c>
    </row>
    <row r="32" spans="7:23" x14ac:dyDescent="0.35">
      <c r="G32" s="28"/>
      <c r="H32" s="23"/>
      <c r="K32" s="32">
        <f t="shared" si="1"/>
        <v>30</v>
      </c>
      <c r="L32" s="18" t="s">
        <v>345</v>
      </c>
      <c r="M32" s="14" t="s">
        <v>461</v>
      </c>
      <c r="N32" s="14" t="s">
        <v>36</v>
      </c>
      <c r="Q32" s="16">
        <v>1</v>
      </c>
      <c r="R32" s="14">
        <f t="shared" si="3"/>
        <v>1</v>
      </c>
    </row>
    <row r="33" spans="1:18" x14ac:dyDescent="0.35">
      <c r="G33" s="28"/>
      <c r="H33" s="23"/>
      <c r="K33" s="32">
        <f t="shared" si="1"/>
        <v>31</v>
      </c>
      <c r="L33" s="18" t="s">
        <v>350</v>
      </c>
      <c r="M33" s="14" t="s">
        <v>348</v>
      </c>
      <c r="N33" s="14" t="s">
        <v>34</v>
      </c>
      <c r="P33" s="14" t="s">
        <v>476</v>
      </c>
      <c r="Q33" s="16">
        <v>1</v>
      </c>
      <c r="R33" s="14">
        <f t="shared" si="3"/>
        <v>1</v>
      </c>
    </row>
    <row r="34" spans="1:18" x14ac:dyDescent="0.35">
      <c r="A34" s="18"/>
      <c r="B34" s="18"/>
      <c r="C34" s="18"/>
      <c r="D34" s="18"/>
      <c r="E34" s="18"/>
      <c r="F34" s="18"/>
      <c r="G34" s="20"/>
      <c r="H34" s="18"/>
      <c r="I34" s="18"/>
      <c r="J34" s="18"/>
      <c r="K34" s="32">
        <f t="shared" si="1"/>
        <v>32</v>
      </c>
      <c r="L34" s="18" t="s">
        <v>115</v>
      </c>
      <c r="M34" s="14" t="s">
        <v>347</v>
      </c>
      <c r="N34" s="14" t="s">
        <v>34</v>
      </c>
      <c r="P34" s="14" t="s">
        <v>477</v>
      </c>
      <c r="Q34" s="16">
        <v>1</v>
      </c>
      <c r="R34" s="14">
        <f t="shared" si="0"/>
        <v>1</v>
      </c>
    </row>
    <row r="35" spans="1:18" x14ac:dyDescent="0.35">
      <c r="A35" s="18"/>
      <c r="B35" s="18"/>
      <c r="C35" s="18"/>
      <c r="D35" s="18"/>
      <c r="E35" s="18"/>
      <c r="F35" s="18"/>
      <c r="G35" s="20"/>
      <c r="H35" s="18"/>
      <c r="I35" s="18"/>
      <c r="J35" s="18"/>
      <c r="K35" s="32">
        <f t="shared" si="1"/>
        <v>33</v>
      </c>
      <c r="L35" s="18" t="s">
        <v>116</v>
      </c>
      <c r="M35" s="14" t="s">
        <v>162</v>
      </c>
      <c r="N35" s="14" t="s">
        <v>475</v>
      </c>
      <c r="P35" s="14" t="s">
        <v>474</v>
      </c>
      <c r="Q35" s="16">
        <v>1</v>
      </c>
      <c r="R35" s="14">
        <f t="shared" si="0"/>
        <v>1</v>
      </c>
    </row>
    <row r="36" spans="1:18" x14ac:dyDescent="0.35">
      <c r="A36" s="18"/>
      <c r="B36" s="18"/>
      <c r="C36" s="18"/>
      <c r="D36" s="18"/>
      <c r="E36" s="18"/>
      <c r="F36" s="18"/>
      <c r="G36" s="19"/>
      <c r="H36" s="20"/>
      <c r="I36" s="18"/>
      <c r="J36" s="18"/>
      <c r="K36" s="32">
        <f t="shared" si="1"/>
        <v>34</v>
      </c>
      <c r="L36" s="18" t="s">
        <v>170</v>
      </c>
      <c r="M36" s="14" t="s">
        <v>349</v>
      </c>
      <c r="N36" s="14" t="s">
        <v>45</v>
      </c>
      <c r="P36" s="14" t="s">
        <v>437</v>
      </c>
      <c r="Q36" s="16">
        <v>1</v>
      </c>
      <c r="R36" s="14">
        <f t="shared" si="0"/>
        <v>1</v>
      </c>
    </row>
    <row r="37" spans="1:18" x14ac:dyDescent="0.35">
      <c r="A37" s="18"/>
      <c r="B37" s="18"/>
      <c r="C37" s="18"/>
      <c r="D37" s="18"/>
      <c r="E37" s="18"/>
      <c r="F37" s="18"/>
      <c r="G37" s="19"/>
      <c r="H37" s="20"/>
      <c r="I37" s="18"/>
      <c r="J37" s="18"/>
      <c r="K37" s="32">
        <f t="shared" si="1"/>
        <v>35</v>
      </c>
      <c r="L37" s="18" t="s">
        <v>351</v>
      </c>
      <c r="M37" s="14" t="s">
        <v>165</v>
      </c>
      <c r="N37" s="14" t="s">
        <v>38</v>
      </c>
      <c r="Q37" s="16">
        <v>1</v>
      </c>
      <c r="R37" s="14">
        <f t="shared" si="0"/>
        <v>1</v>
      </c>
    </row>
    <row r="38" spans="1:18" x14ac:dyDescent="0.35">
      <c r="A38" s="18"/>
      <c r="B38" s="18"/>
      <c r="C38" s="18"/>
      <c r="D38" s="18"/>
      <c r="E38" s="18"/>
      <c r="F38" s="18"/>
      <c r="G38" s="19"/>
      <c r="H38" s="20"/>
      <c r="I38" s="18"/>
      <c r="J38" s="18"/>
      <c r="K38" s="32">
        <f t="shared" si="1"/>
        <v>36</v>
      </c>
      <c r="L38" s="18" t="s">
        <v>352</v>
      </c>
      <c r="M38" s="14" t="s">
        <v>380</v>
      </c>
      <c r="N38" s="14" t="s">
        <v>496</v>
      </c>
      <c r="P38" s="14" t="s">
        <v>478</v>
      </c>
      <c r="Q38" s="16">
        <v>1</v>
      </c>
      <c r="R38" s="14">
        <f t="shared" si="0"/>
        <v>1</v>
      </c>
    </row>
    <row r="39" spans="1:18" x14ac:dyDescent="0.35">
      <c r="A39" s="18"/>
      <c r="B39" s="18"/>
      <c r="C39" s="18"/>
      <c r="D39" s="18"/>
      <c r="E39" s="18"/>
      <c r="F39" s="18"/>
      <c r="G39" s="19"/>
      <c r="H39" s="20"/>
      <c r="I39" s="18"/>
      <c r="J39" s="18"/>
      <c r="K39" s="32">
        <f t="shared" si="1"/>
        <v>37</v>
      </c>
      <c r="L39" s="18" t="s">
        <v>117</v>
      </c>
      <c r="M39" s="14" t="s">
        <v>173</v>
      </c>
      <c r="N39" s="14" t="s">
        <v>37</v>
      </c>
      <c r="O39" s="14" t="s">
        <v>45</v>
      </c>
      <c r="P39" s="14" t="s">
        <v>479</v>
      </c>
      <c r="Q39" s="16">
        <v>1</v>
      </c>
      <c r="R39" s="14">
        <f t="shared" ref="R39" si="4">IF(Q39="",0,1)</f>
        <v>1</v>
      </c>
    </row>
    <row r="40" spans="1:18" x14ac:dyDescent="0.35">
      <c r="A40" s="18"/>
      <c r="B40" s="18"/>
      <c r="C40" s="18"/>
      <c r="D40" s="18"/>
      <c r="E40" s="18"/>
      <c r="F40" s="18"/>
      <c r="G40" s="19"/>
      <c r="H40" s="20"/>
      <c r="I40" s="18"/>
      <c r="J40" s="18"/>
      <c r="K40" s="32">
        <f t="shared" si="1"/>
        <v>38</v>
      </c>
      <c r="L40" s="18" t="s">
        <v>118</v>
      </c>
      <c r="M40" s="14" t="s">
        <v>373</v>
      </c>
      <c r="N40" s="14" t="s">
        <v>213</v>
      </c>
      <c r="Q40" s="16">
        <v>1</v>
      </c>
      <c r="R40" s="14">
        <f t="shared" si="0"/>
        <v>1</v>
      </c>
    </row>
    <row r="41" spans="1:18" x14ac:dyDescent="0.35">
      <c r="G41" s="7"/>
      <c r="H41" s="23"/>
      <c r="K41" s="32">
        <f t="shared" si="1"/>
        <v>39</v>
      </c>
      <c r="L41" s="18" t="s">
        <v>101</v>
      </c>
      <c r="M41" s="14" t="s">
        <v>376</v>
      </c>
      <c r="N41" s="14" t="s">
        <v>463</v>
      </c>
      <c r="Q41" s="16">
        <v>1</v>
      </c>
      <c r="R41" s="14">
        <f t="shared" si="0"/>
        <v>1</v>
      </c>
    </row>
    <row r="42" spans="1:18" x14ac:dyDescent="0.35">
      <c r="G42" s="7"/>
      <c r="H42" s="23"/>
      <c r="K42" s="32">
        <f t="shared" si="1"/>
        <v>40</v>
      </c>
      <c r="L42" s="18" t="s">
        <v>303</v>
      </c>
      <c r="M42" s="14" t="s">
        <v>212</v>
      </c>
      <c r="N42" s="14" t="s">
        <v>358</v>
      </c>
      <c r="O42" s="14" t="s">
        <v>361</v>
      </c>
      <c r="Q42" s="16">
        <v>1</v>
      </c>
      <c r="R42" s="14">
        <f t="shared" si="0"/>
        <v>1</v>
      </c>
    </row>
    <row r="43" spans="1:18" x14ac:dyDescent="0.35">
      <c r="G43" s="7"/>
      <c r="K43" s="32">
        <f t="shared" si="1"/>
        <v>41</v>
      </c>
      <c r="L43" s="18" t="s">
        <v>314</v>
      </c>
      <c r="M43" s="14" t="s">
        <v>450</v>
      </c>
      <c r="N43" s="25" t="s">
        <v>37</v>
      </c>
      <c r="Q43" s="16">
        <v>1</v>
      </c>
      <c r="R43" s="14">
        <f t="shared" si="0"/>
        <v>1</v>
      </c>
    </row>
    <row r="44" spans="1:18" x14ac:dyDescent="0.35">
      <c r="G44" s="7"/>
      <c r="K44" s="32">
        <f t="shared" si="1"/>
        <v>42</v>
      </c>
      <c r="L44" s="18" t="s">
        <v>385</v>
      </c>
      <c r="M44" s="14" t="s">
        <v>386</v>
      </c>
      <c r="N44" s="25" t="s">
        <v>36</v>
      </c>
      <c r="Q44" s="16">
        <v>1</v>
      </c>
      <c r="R44" s="14">
        <f t="shared" si="0"/>
        <v>1</v>
      </c>
    </row>
    <row r="45" spans="1:18" x14ac:dyDescent="0.35">
      <c r="G45" s="7"/>
      <c r="K45" s="32">
        <f t="shared" si="1"/>
        <v>43</v>
      </c>
      <c r="L45" s="18" t="s">
        <v>377</v>
      </c>
      <c r="M45" s="14" t="s">
        <v>388</v>
      </c>
      <c r="N45" s="14" t="s">
        <v>37</v>
      </c>
      <c r="Q45" s="16">
        <v>1</v>
      </c>
      <c r="R45" s="14">
        <f t="shared" si="0"/>
        <v>1</v>
      </c>
    </row>
    <row r="46" spans="1:18" x14ac:dyDescent="0.35">
      <c r="G46" s="7"/>
      <c r="K46" s="32">
        <f t="shared" si="1"/>
        <v>44</v>
      </c>
      <c r="L46" s="18" t="s">
        <v>59</v>
      </c>
      <c r="M46" s="14" t="s">
        <v>157</v>
      </c>
      <c r="N46" s="25" t="s">
        <v>402</v>
      </c>
      <c r="Q46" s="16">
        <v>1</v>
      </c>
      <c r="R46" s="14">
        <f t="shared" si="0"/>
        <v>1</v>
      </c>
    </row>
    <row r="47" spans="1:18" x14ac:dyDescent="0.35">
      <c r="G47" s="7"/>
      <c r="K47" s="32">
        <f t="shared" si="1"/>
        <v>45</v>
      </c>
      <c r="L47" s="18" t="s">
        <v>306</v>
      </c>
      <c r="M47" s="14" t="s">
        <v>158</v>
      </c>
      <c r="N47" s="25" t="s">
        <v>62</v>
      </c>
      <c r="Q47" s="16">
        <v>1</v>
      </c>
      <c r="R47" s="14">
        <f t="shared" si="0"/>
        <v>1</v>
      </c>
    </row>
    <row r="48" spans="1:18" x14ac:dyDescent="0.35">
      <c r="G48" s="7"/>
      <c r="K48" s="32">
        <f t="shared" si="1"/>
        <v>46</v>
      </c>
      <c r="L48" s="18" t="s">
        <v>311</v>
      </c>
      <c r="M48" s="14" t="s">
        <v>255</v>
      </c>
      <c r="N48" s="25" t="s">
        <v>458</v>
      </c>
      <c r="P48" s="14" t="s">
        <v>138</v>
      </c>
      <c r="Q48" s="16">
        <v>1</v>
      </c>
      <c r="R48" s="14">
        <f t="shared" si="0"/>
        <v>1</v>
      </c>
    </row>
    <row r="49" spans="2:18" x14ac:dyDescent="0.35">
      <c r="G49" s="7"/>
      <c r="K49" s="32">
        <f t="shared" si="1"/>
        <v>47</v>
      </c>
      <c r="L49" s="18" t="s">
        <v>459</v>
      </c>
      <c r="M49" s="14" t="s">
        <v>317</v>
      </c>
      <c r="N49" s="25" t="s">
        <v>37</v>
      </c>
      <c r="Q49" s="16">
        <v>1</v>
      </c>
      <c r="R49" s="14">
        <f t="shared" si="0"/>
        <v>1</v>
      </c>
    </row>
    <row r="50" spans="2:18" x14ac:dyDescent="0.35">
      <c r="G50" s="7"/>
      <c r="K50" s="32">
        <f t="shared" si="1"/>
        <v>48</v>
      </c>
      <c r="L50" s="18" t="s">
        <v>53</v>
      </c>
      <c r="M50" s="14" t="s">
        <v>174</v>
      </c>
      <c r="N50" s="14" t="s">
        <v>45</v>
      </c>
      <c r="O50" s="14" t="s">
        <v>202</v>
      </c>
      <c r="P50" s="14" t="s">
        <v>400</v>
      </c>
      <c r="Q50" s="16">
        <v>1</v>
      </c>
      <c r="R50" s="14">
        <f t="shared" si="0"/>
        <v>1</v>
      </c>
    </row>
    <row r="51" spans="2:18" x14ac:dyDescent="0.35">
      <c r="G51" s="7"/>
      <c r="K51" s="32">
        <f t="shared" si="1"/>
        <v>49</v>
      </c>
      <c r="L51" s="18" t="s">
        <v>405</v>
      </c>
      <c r="M51" s="14" t="s">
        <v>408</v>
      </c>
      <c r="N51" s="14" t="s">
        <v>406</v>
      </c>
      <c r="O51" s="14" t="s">
        <v>56</v>
      </c>
      <c r="Q51" s="16">
        <v>1</v>
      </c>
      <c r="R51" s="14">
        <f t="shared" si="0"/>
        <v>1</v>
      </c>
    </row>
    <row r="52" spans="2:18" x14ac:dyDescent="0.35">
      <c r="G52" s="23"/>
      <c r="K52" s="32">
        <f t="shared" si="1"/>
        <v>50</v>
      </c>
      <c r="L52" s="18" t="s">
        <v>337</v>
      </c>
      <c r="M52" s="14" t="s">
        <v>472</v>
      </c>
      <c r="N52" s="14" t="s">
        <v>402</v>
      </c>
      <c r="O52" s="25"/>
      <c r="P52" s="25"/>
      <c r="Q52" s="16">
        <v>1</v>
      </c>
      <c r="R52" s="14">
        <f t="shared" si="0"/>
        <v>1</v>
      </c>
    </row>
    <row r="53" spans="2:18" x14ac:dyDescent="0.35">
      <c r="G53" s="23"/>
      <c r="K53" s="32">
        <f t="shared" si="1"/>
        <v>51</v>
      </c>
      <c r="L53" s="18" t="s">
        <v>362</v>
      </c>
      <c r="M53" s="14" t="s">
        <v>172</v>
      </c>
      <c r="N53" s="14" t="s">
        <v>363</v>
      </c>
      <c r="O53" s="25" t="s">
        <v>202</v>
      </c>
      <c r="P53" s="25" t="s">
        <v>364</v>
      </c>
      <c r="Q53" s="16">
        <v>1</v>
      </c>
      <c r="R53" s="14">
        <f t="shared" si="0"/>
        <v>1</v>
      </c>
    </row>
    <row r="54" spans="2:18" x14ac:dyDescent="0.35">
      <c r="K54" s="32">
        <f t="shared" si="1"/>
        <v>52</v>
      </c>
      <c r="L54" s="18" t="s">
        <v>356</v>
      </c>
      <c r="M54" s="14" t="s">
        <v>176</v>
      </c>
      <c r="N54" s="14" t="s">
        <v>202</v>
      </c>
      <c r="O54" s="14" t="s">
        <v>357</v>
      </c>
      <c r="P54" s="14" t="s">
        <v>98</v>
      </c>
      <c r="Q54" s="16">
        <v>1</v>
      </c>
      <c r="R54" s="14">
        <f t="shared" si="0"/>
        <v>1</v>
      </c>
    </row>
    <row r="55" spans="2:18" x14ac:dyDescent="0.35">
      <c r="K55" s="32">
        <f t="shared" si="1"/>
        <v>53</v>
      </c>
      <c r="L55" s="18" t="s">
        <v>381</v>
      </c>
      <c r="M55" s="14" t="s">
        <v>175</v>
      </c>
      <c r="N55" s="14" t="s">
        <v>49</v>
      </c>
      <c r="Q55" s="16">
        <v>1</v>
      </c>
      <c r="R55" s="14">
        <f t="shared" si="0"/>
        <v>1</v>
      </c>
    </row>
    <row r="56" spans="2:18" x14ac:dyDescent="0.35">
      <c r="K56" s="32">
        <f t="shared" si="1"/>
        <v>54</v>
      </c>
      <c r="L56" s="18" t="s">
        <v>325</v>
      </c>
      <c r="M56" s="14" t="s">
        <v>389</v>
      </c>
      <c r="N56" s="14" t="s">
        <v>36</v>
      </c>
      <c r="O56" s="14" t="s">
        <v>35</v>
      </c>
      <c r="P56" s="14" t="s">
        <v>98</v>
      </c>
      <c r="Q56" s="16">
        <v>1</v>
      </c>
      <c r="R56" s="14">
        <f t="shared" si="0"/>
        <v>1</v>
      </c>
    </row>
    <row r="57" spans="2:18" x14ac:dyDescent="0.35">
      <c r="G57" s="7"/>
      <c r="K57" s="32">
        <f t="shared" si="1"/>
        <v>55</v>
      </c>
      <c r="L57" s="18" t="s">
        <v>371</v>
      </c>
      <c r="M57" s="14" t="s">
        <v>473</v>
      </c>
      <c r="N57" s="14" t="s">
        <v>45</v>
      </c>
      <c r="Q57" s="16">
        <v>1</v>
      </c>
      <c r="R57" s="14">
        <f t="shared" si="0"/>
        <v>1</v>
      </c>
    </row>
    <row r="58" spans="2:18" x14ac:dyDescent="0.35">
      <c r="G58" s="7"/>
      <c r="K58" s="32">
        <f t="shared" si="1"/>
        <v>56</v>
      </c>
      <c r="L58" s="18" t="s">
        <v>359</v>
      </c>
      <c r="M58" s="14" t="s">
        <v>448</v>
      </c>
      <c r="N58" s="14" t="s">
        <v>360</v>
      </c>
      <c r="O58" s="14" t="s">
        <v>480</v>
      </c>
      <c r="P58" s="14" t="s">
        <v>98</v>
      </c>
      <c r="Q58" s="16">
        <v>1</v>
      </c>
      <c r="R58" s="14">
        <f t="shared" si="0"/>
        <v>1</v>
      </c>
    </row>
    <row r="59" spans="2:18" x14ac:dyDescent="0.35">
      <c r="G59" s="7"/>
      <c r="K59" s="32">
        <f t="shared" si="1"/>
        <v>57</v>
      </c>
      <c r="L59" s="18" t="s">
        <v>214</v>
      </c>
      <c r="M59" s="14" t="s">
        <v>171</v>
      </c>
      <c r="N59" s="14" t="s">
        <v>62</v>
      </c>
      <c r="O59" s="14" t="s">
        <v>354</v>
      </c>
      <c r="P59" s="14" t="s">
        <v>355</v>
      </c>
      <c r="Q59" s="16">
        <v>1</v>
      </c>
      <c r="R59" s="14">
        <f t="shared" si="0"/>
        <v>1</v>
      </c>
    </row>
    <row r="60" spans="2:18" x14ac:dyDescent="0.35">
      <c r="G60" s="7"/>
      <c r="K60" s="32">
        <f t="shared" si="1"/>
        <v>58</v>
      </c>
      <c r="L60" s="18" t="s">
        <v>383</v>
      </c>
      <c r="M60" s="14" t="s">
        <v>384</v>
      </c>
      <c r="N60" s="14" t="s">
        <v>37</v>
      </c>
      <c r="O60" s="14" t="s">
        <v>363</v>
      </c>
      <c r="P60" s="14" t="s">
        <v>98</v>
      </c>
      <c r="Q60" s="16">
        <v>1</v>
      </c>
      <c r="R60" s="14">
        <f t="shared" si="0"/>
        <v>1</v>
      </c>
    </row>
    <row r="61" spans="2:18" x14ac:dyDescent="0.35">
      <c r="G61" s="7"/>
      <c r="K61" s="32">
        <f t="shared" si="1"/>
        <v>59</v>
      </c>
      <c r="L61" s="18" t="s">
        <v>367</v>
      </c>
      <c r="M61" s="14" t="s">
        <v>368</v>
      </c>
      <c r="N61" s="14" t="s">
        <v>198</v>
      </c>
      <c r="O61" s="14" t="s">
        <v>369</v>
      </c>
      <c r="P61" s="14" t="s">
        <v>98</v>
      </c>
      <c r="Q61" s="16">
        <v>1</v>
      </c>
      <c r="R61" s="14">
        <f t="shared" si="0"/>
        <v>1</v>
      </c>
    </row>
    <row r="62" spans="2:18" x14ac:dyDescent="0.35">
      <c r="G62" s="7"/>
      <c r="K62" s="32">
        <f t="shared" si="1"/>
        <v>60</v>
      </c>
      <c r="L62" s="18" t="s">
        <v>142</v>
      </c>
      <c r="M62" s="14" t="s">
        <v>305</v>
      </c>
      <c r="N62" s="14" t="s">
        <v>52</v>
      </c>
      <c r="Q62" s="16">
        <v>1</v>
      </c>
      <c r="R62" s="14">
        <f t="shared" si="0"/>
        <v>1</v>
      </c>
    </row>
    <row r="63" spans="2:18" x14ac:dyDescent="0.35">
      <c r="G63" s="6"/>
      <c r="H63" s="23"/>
      <c r="K63" s="32">
        <f t="shared" si="1"/>
        <v>61</v>
      </c>
      <c r="L63" s="18" t="s">
        <v>390</v>
      </c>
      <c r="M63" s="14" t="s">
        <v>336</v>
      </c>
      <c r="N63" s="14" t="s">
        <v>52</v>
      </c>
      <c r="Q63" s="16">
        <v>1</v>
      </c>
      <c r="R63" s="14">
        <f t="shared" si="0"/>
        <v>1</v>
      </c>
    </row>
    <row r="64" spans="2:18" x14ac:dyDescent="0.35">
      <c r="B64" s="14" t="s">
        <v>51</v>
      </c>
      <c r="C64" s="14" t="s">
        <v>52</v>
      </c>
      <c r="G64" s="7"/>
      <c r="K64" s="32">
        <f t="shared" si="1"/>
        <v>62</v>
      </c>
      <c r="L64" s="18" t="s">
        <v>147</v>
      </c>
      <c r="M64" s="14" t="s">
        <v>335</v>
      </c>
      <c r="N64" s="14" t="s">
        <v>60</v>
      </c>
      <c r="Q64" s="16">
        <v>1</v>
      </c>
      <c r="R64" s="14">
        <f t="shared" si="0"/>
        <v>1</v>
      </c>
    </row>
    <row r="65" spans="2:18" x14ac:dyDescent="0.35">
      <c r="G65" s="23"/>
      <c r="K65" s="32">
        <f t="shared" si="1"/>
        <v>63</v>
      </c>
      <c r="L65" s="18" t="s">
        <v>151</v>
      </c>
      <c r="M65" s="14" t="s">
        <v>144</v>
      </c>
      <c r="N65" s="14" t="s">
        <v>155</v>
      </c>
      <c r="Q65" s="16">
        <v>1</v>
      </c>
      <c r="R65" s="14">
        <f t="shared" si="0"/>
        <v>1</v>
      </c>
    </row>
    <row r="66" spans="2:18" x14ac:dyDescent="0.35">
      <c r="G66" s="23"/>
      <c r="K66" s="32">
        <f t="shared" si="1"/>
        <v>64</v>
      </c>
      <c r="L66" s="18" t="s">
        <v>1</v>
      </c>
      <c r="M66" s="14" t="s">
        <v>149</v>
      </c>
      <c r="N66" s="14" t="s">
        <v>277</v>
      </c>
      <c r="Q66" s="16">
        <v>1</v>
      </c>
      <c r="R66" s="14">
        <f t="shared" ref="R66:R71" si="5">IF(Q66="",0,1)</f>
        <v>1</v>
      </c>
    </row>
    <row r="67" spans="2:18" x14ac:dyDescent="0.35">
      <c r="G67" s="23"/>
      <c r="K67" s="32">
        <f t="shared" si="1"/>
        <v>65</v>
      </c>
      <c r="L67" s="18" t="s">
        <v>492</v>
      </c>
      <c r="M67" s="14" t="s">
        <v>159</v>
      </c>
      <c r="N67" s="14" t="s">
        <v>60</v>
      </c>
      <c r="Q67" s="16">
        <v>1</v>
      </c>
      <c r="R67" s="14">
        <f t="shared" si="5"/>
        <v>1</v>
      </c>
    </row>
    <row r="68" spans="2:18" x14ac:dyDescent="0.35">
      <c r="G68" s="23"/>
      <c r="K68" s="32">
        <f t="shared" si="1"/>
        <v>66</v>
      </c>
      <c r="L68" s="18" t="s">
        <v>493</v>
      </c>
      <c r="M68" s="14" t="s">
        <v>153</v>
      </c>
      <c r="N68" s="14" t="s">
        <v>52</v>
      </c>
      <c r="Q68" s="16">
        <v>1</v>
      </c>
      <c r="R68" s="14">
        <f t="shared" si="5"/>
        <v>1</v>
      </c>
    </row>
    <row r="69" spans="2:18" x14ac:dyDescent="0.35">
      <c r="G69" s="23"/>
      <c r="K69" s="32">
        <f t="shared" si="1"/>
        <v>67</v>
      </c>
      <c r="L69" s="18" t="s">
        <v>494</v>
      </c>
      <c r="M69" s="14" t="s">
        <v>378</v>
      </c>
      <c r="N69" s="14" t="s">
        <v>60</v>
      </c>
      <c r="Q69" s="16">
        <v>1</v>
      </c>
      <c r="R69" s="14">
        <f t="shared" si="5"/>
        <v>1</v>
      </c>
    </row>
    <row r="70" spans="2:18" x14ac:dyDescent="0.35">
      <c r="B70" s="14" t="s">
        <v>94</v>
      </c>
      <c r="C70" s="14" t="s">
        <v>57</v>
      </c>
      <c r="E70" s="14" t="s">
        <v>58</v>
      </c>
      <c r="G70" s="14" t="s">
        <v>58</v>
      </c>
      <c r="K70" s="32">
        <f t="shared" si="1"/>
        <v>68</v>
      </c>
      <c r="L70" s="18" t="s">
        <v>409</v>
      </c>
      <c r="M70" s="14" t="s">
        <v>466</v>
      </c>
      <c r="N70" s="14" t="s">
        <v>457</v>
      </c>
      <c r="Q70" s="16">
        <v>1</v>
      </c>
      <c r="R70" s="14">
        <f t="shared" si="5"/>
        <v>1</v>
      </c>
    </row>
    <row r="71" spans="2:18" ht="15.65" customHeight="1" x14ac:dyDescent="0.35">
      <c r="B71" s="14" t="s">
        <v>95</v>
      </c>
      <c r="E71" s="14" t="s">
        <v>96</v>
      </c>
      <c r="K71" s="32">
        <f t="shared" si="1"/>
        <v>69</v>
      </c>
      <c r="L71" s="18" t="s">
        <v>410</v>
      </c>
      <c r="M71" s="14" t="s">
        <v>411</v>
      </c>
      <c r="N71" s="14" t="s">
        <v>66</v>
      </c>
      <c r="Q71" s="16">
        <v>1</v>
      </c>
      <c r="R71" s="14">
        <f t="shared" si="5"/>
        <v>1</v>
      </c>
    </row>
    <row r="72" spans="2:18" ht="15.65" customHeight="1" x14ac:dyDescent="0.35">
      <c r="K72" s="32">
        <f t="shared" si="1"/>
        <v>70</v>
      </c>
      <c r="L72" s="18" t="s">
        <v>194</v>
      </c>
      <c r="M72" s="14" t="s">
        <v>129</v>
      </c>
      <c r="N72" s="14" t="s">
        <v>66</v>
      </c>
      <c r="Q72" s="16">
        <v>1</v>
      </c>
      <c r="R72" s="14">
        <f t="shared" ref="R72:R74" si="6">IF(Q72="",0,1)</f>
        <v>1</v>
      </c>
    </row>
    <row r="73" spans="2:18" ht="15.65" customHeight="1" x14ac:dyDescent="0.35">
      <c r="K73" s="32">
        <f t="shared" ref="K73:K76" si="7">K72+1</f>
        <v>71</v>
      </c>
      <c r="L73" s="18" t="s">
        <v>396</v>
      </c>
      <c r="M73" s="14" t="s">
        <v>145</v>
      </c>
      <c r="N73" s="14" t="s">
        <v>66</v>
      </c>
      <c r="Q73" s="16">
        <v>1</v>
      </c>
      <c r="R73" s="14">
        <f t="shared" si="6"/>
        <v>1</v>
      </c>
    </row>
    <row r="74" spans="2:18" ht="15.65" customHeight="1" x14ac:dyDescent="0.35">
      <c r="K74" s="32">
        <f t="shared" si="7"/>
        <v>72</v>
      </c>
      <c r="L74" s="18" t="s">
        <v>391</v>
      </c>
      <c r="M74" s="14" t="s">
        <v>395</v>
      </c>
      <c r="N74" s="14" t="s">
        <v>66</v>
      </c>
      <c r="Q74" s="16">
        <v>1</v>
      </c>
      <c r="R74" s="14">
        <f t="shared" si="6"/>
        <v>1</v>
      </c>
    </row>
    <row r="75" spans="2:18" ht="15.65" customHeight="1" x14ac:dyDescent="0.35">
      <c r="K75" s="32">
        <f t="shared" si="7"/>
        <v>73</v>
      </c>
      <c r="L75" s="18" t="s">
        <v>182</v>
      </c>
      <c r="M75" s="14" t="s">
        <v>146</v>
      </c>
      <c r="N75" s="14" t="s">
        <v>126</v>
      </c>
      <c r="O75" s="14" t="s">
        <v>196</v>
      </c>
      <c r="P75" s="14" t="s">
        <v>197</v>
      </c>
      <c r="Q75" s="16">
        <v>1</v>
      </c>
      <c r="R75" s="14">
        <f>IF(Q75="",0,1)</f>
        <v>1</v>
      </c>
    </row>
    <row r="76" spans="2:18" x14ac:dyDescent="0.35">
      <c r="G76" s="7"/>
      <c r="K76" s="32">
        <f t="shared" si="7"/>
        <v>74</v>
      </c>
      <c r="L76" s="18" t="s">
        <v>183</v>
      </c>
      <c r="M76" s="14" t="s">
        <v>146</v>
      </c>
      <c r="N76" s="14" t="s">
        <v>126</v>
      </c>
      <c r="O76" s="14" t="s">
        <v>196</v>
      </c>
      <c r="P76" s="14" t="s">
        <v>197</v>
      </c>
      <c r="Q76" s="16">
        <v>1</v>
      </c>
      <c r="R76" s="14">
        <f>IF(Q76="",0,1)</f>
        <v>1</v>
      </c>
    </row>
    <row r="78" spans="2:18" x14ac:dyDescent="0.35">
      <c r="L78" s="18"/>
      <c r="Q78" s="16" t="s">
        <v>136</v>
      </c>
      <c r="R78" s="14">
        <f>K76</f>
        <v>74</v>
      </c>
    </row>
    <row r="80" spans="2:18" x14ac:dyDescent="0.35">
      <c r="Q80" s="21" t="s">
        <v>447</v>
      </c>
      <c r="R80" s="22">
        <f>R78-SUM(R3:R76)</f>
        <v>0</v>
      </c>
    </row>
    <row r="87" spans="17:17" x14ac:dyDescent="0.35">
      <c r="Q87" s="14"/>
    </row>
    <row r="92" spans="17:17" x14ac:dyDescent="0.35">
      <c r="Q92" s="14"/>
    </row>
  </sheetData>
  <phoneticPr fontId="11" type="noConversion"/>
  <pageMargins left="0.70866141732283472" right="0.70866141732283472" top="0.74803149606299213" bottom="0.74803149606299213" header="0.31496062992125984" footer="0.31496062992125984"/>
  <pageSetup paperSize="8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D1079-5BCF-4B84-92A8-9726E9E33760}">
  <dimension ref="A1:Q52"/>
  <sheetViews>
    <sheetView tabSelected="1" zoomScale="75" zoomScaleNormal="75" workbookViewId="0"/>
  </sheetViews>
  <sheetFormatPr defaultColWidth="9.1796875" defaultRowHeight="14.5" x14ac:dyDescent="0.35"/>
  <cols>
    <col min="1" max="1" width="13.26953125" style="2" customWidth="1"/>
    <col min="2" max="2" width="21.453125" style="2" customWidth="1"/>
    <col min="3" max="3" width="20.7265625" style="2" customWidth="1"/>
    <col min="4" max="4" width="26.453125" style="2" bestFit="1" customWidth="1"/>
    <col min="5" max="5" width="33.54296875" style="2" bestFit="1" customWidth="1"/>
    <col min="6" max="6" width="49.54296875" style="2" bestFit="1" customWidth="1"/>
    <col min="7" max="7" width="33.6328125" style="2" bestFit="1" customWidth="1"/>
    <col min="8" max="8" width="20.7265625" style="2" customWidth="1"/>
    <col min="9" max="9" width="2.6328125" style="2" customWidth="1"/>
    <col min="10" max="10" width="13.26953125" style="2" customWidth="1"/>
    <col min="11" max="11" width="21.453125" style="2" customWidth="1"/>
    <col min="12" max="13" width="20.7265625" style="2" customWidth="1"/>
    <col min="14" max="14" width="26.453125" style="2" bestFit="1" customWidth="1"/>
    <col min="15" max="15" width="32.36328125" style="2" bestFit="1" customWidth="1"/>
    <col min="16" max="16" width="39" style="2" bestFit="1" customWidth="1"/>
    <col min="17" max="17" width="20.7265625" style="2" customWidth="1"/>
    <col min="18" max="16384" width="9.1796875" style="1"/>
  </cols>
  <sheetData>
    <row r="1" spans="1:17" x14ac:dyDescent="0.35">
      <c r="A1" s="11" t="s">
        <v>465</v>
      </c>
      <c r="B1" s="11"/>
      <c r="C1" s="1"/>
      <c r="J1" s="11" t="s">
        <v>465</v>
      </c>
      <c r="K1" s="11"/>
      <c r="L1" s="1"/>
    </row>
    <row r="2" spans="1:17" x14ac:dyDescent="0.35">
      <c r="D2" s="1"/>
      <c r="E2" s="1"/>
      <c r="F2" s="1"/>
      <c r="G2" s="1"/>
      <c r="H2" s="1"/>
      <c r="I2" s="1"/>
      <c r="M2" s="1"/>
      <c r="N2" s="1"/>
      <c r="O2" s="1"/>
      <c r="P2" s="1"/>
      <c r="Q2" s="1"/>
    </row>
    <row r="3" spans="1:17" x14ac:dyDescent="0.35">
      <c r="D3" s="13" t="s">
        <v>3</v>
      </c>
      <c r="E3" s="30" t="s">
        <v>422</v>
      </c>
      <c r="M3" s="13" t="s">
        <v>3</v>
      </c>
    </row>
    <row r="4" spans="1:17" x14ac:dyDescent="0.35">
      <c r="A4" s="3" t="s">
        <v>2</v>
      </c>
      <c r="B4" s="3" t="s">
        <v>122</v>
      </c>
      <c r="C4" s="3" t="s">
        <v>68</v>
      </c>
      <c r="D4" s="3" t="s">
        <v>20</v>
      </c>
      <c r="E4" s="3" t="s">
        <v>21</v>
      </c>
      <c r="F4" s="3" t="s">
        <v>22</v>
      </c>
      <c r="G4" s="3" t="s">
        <v>23</v>
      </c>
      <c r="H4" s="3" t="s">
        <v>24</v>
      </c>
      <c r="J4" s="3" t="s">
        <v>2</v>
      </c>
      <c r="K4" s="3" t="s">
        <v>122</v>
      </c>
      <c r="L4" s="3" t="s">
        <v>68</v>
      </c>
      <c r="M4" s="3" t="s">
        <v>4</v>
      </c>
      <c r="N4" s="3" t="s">
        <v>5</v>
      </c>
      <c r="O4" s="3" t="s">
        <v>6</v>
      </c>
      <c r="P4" s="3" t="s">
        <v>7</v>
      </c>
      <c r="Q4" s="3" t="s">
        <v>8</v>
      </c>
    </row>
    <row r="5" spans="1:17" x14ac:dyDescent="0.35">
      <c r="A5" s="3">
        <v>1</v>
      </c>
      <c r="B5" s="3" t="s">
        <v>123</v>
      </c>
      <c r="C5" s="5" t="s">
        <v>67</v>
      </c>
      <c r="D5" s="12"/>
      <c r="E5" s="5" t="s">
        <v>424</v>
      </c>
      <c r="F5" s="10" t="s">
        <v>500</v>
      </c>
      <c r="G5" s="10" t="s">
        <v>417</v>
      </c>
      <c r="H5" s="5"/>
      <c r="I5" s="9"/>
      <c r="J5" s="3">
        <v>1</v>
      </c>
      <c r="K5" s="3" t="s">
        <v>123</v>
      </c>
      <c r="L5" s="5" t="s">
        <v>67</v>
      </c>
      <c r="M5" s="5"/>
      <c r="N5" s="5" t="s">
        <v>407</v>
      </c>
      <c r="O5" s="5" t="s">
        <v>337</v>
      </c>
      <c r="P5" s="5" t="s">
        <v>492</v>
      </c>
      <c r="Q5" s="5" t="s">
        <v>492</v>
      </c>
    </row>
    <row r="6" spans="1:17" x14ac:dyDescent="0.35">
      <c r="A6" s="3">
        <v>2</v>
      </c>
      <c r="B6" s="3" t="s">
        <v>123</v>
      </c>
      <c r="C6" s="5" t="s">
        <v>67</v>
      </c>
      <c r="D6" s="12"/>
      <c r="E6" s="5" t="s">
        <v>424</v>
      </c>
      <c r="F6" s="10" t="s">
        <v>500</v>
      </c>
      <c r="G6" s="10" t="s">
        <v>417</v>
      </c>
      <c r="H6" s="5"/>
      <c r="I6" s="9"/>
      <c r="J6" s="3">
        <v>2</v>
      </c>
      <c r="K6" s="3" t="s">
        <v>123</v>
      </c>
      <c r="L6" s="5" t="s">
        <v>67</v>
      </c>
      <c r="M6" s="24"/>
      <c r="N6" s="5" t="s">
        <v>464</v>
      </c>
      <c r="O6" s="5" t="s">
        <v>435</v>
      </c>
      <c r="P6" s="5" t="s">
        <v>492</v>
      </c>
      <c r="Q6" s="5" t="s">
        <v>492</v>
      </c>
    </row>
    <row r="7" spans="1:17" x14ac:dyDescent="0.35">
      <c r="A7" s="3">
        <v>3</v>
      </c>
      <c r="B7" s="3" t="s">
        <v>123</v>
      </c>
      <c r="C7" s="5" t="s">
        <v>67</v>
      </c>
      <c r="D7" s="5"/>
      <c r="E7" s="12" t="s">
        <v>423</v>
      </c>
      <c r="F7" s="5" t="s">
        <v>499</v>
      </c>
      <c r="G7" s="5" t="s">
        <v>418</v>
      </c>
      <c r="H7" s="5"/>
      <c r="I7" s="9"/>
      <c r="J7" s="3">
        <v>3</v>
      </c>
      <c r="K7" s="3" t="s">
        <v>123</v>
      </c>
      <c r="L7" s="5" t="s">
        <v>67</v>
      </c>
      <c r="M7" s="12"/>
      <c r="N7" s="5" t="s">
        <v>497</v>
      </c>
      <c r="O7" s="5" t="s">
        <v>371</v>
      </c>
      <c r="P7" s="5" t="s">
        <v>494</v>
      </c>
      <c r="Q7" s="5" t="s">
        <v>494</v>
      </c>
    </row>
    <row r="8" spans="1:17" x14ac:dyDescent="0.35">
      <c r="A8" s="3">
        <v>4</v>
      </c>
      <c r="B8" s="3" t="s">
        <v>123</v>
      </c>
      <c r="C8" s="5" t="s">
        <v>67</v>
      </c>
      <c r="D8" s="12"/>
      <c r="E8" s="12" t="s">
        <v>423</v>
      </c>
      <c r="F8" s="5" t="s">
        <v>425</v>
      </c>
      <c r="G8" s="5" t="s">
        <v>418</v>
      </c>
      <c r="H8" s="5"/>
      <c r="I8" s="9"/>
      <c r="J8" s="3">
        <v>4</v>
      </c>
      <c r="K8" s="3" t="s">
        <v>123</v>
      </c>
      <c r="L8" s="5" t="s">
        <v>67</v>
      </c>
      <c r="M8" s="12"/>
      <c r="N8" s="5" t="s">
        <v>449</v>
      </c>
      <c r="O8" s="5" t="s">
        <v>53</v>
      </c>
      <c r="P8" s="5" t="s">
        <v>494</v>
      </c>
      <c r="Q8" s="5" t="s">
        <v>494</v>
      </c>
    </row>
    <row r="9" spans="1:17" x14ac:dyDescent="0.35">
      <c r="A9" s="3">
        <v>5</v>
      </c>
      <c r="B9" s="3" t="s">
        <v>123</v>
      </c>
      <c r="C9" s="5" t="s">
        <v>154</v>
      </c>
      <c r="D9" s="12"/>
      <c r="E9" s="5"/>
      <c r="F9" s="5" t="s">
        <v>383</v>
      </c>
      <c r="G9" s="5" t="s">
        <v>399</v>
      </c>
      <c r="H9" s="5"/>
      <c r="I9" s="9"/>
      <c r="J9" s="3">
        <v>5</v>
      </c>
      <c r="K9" s="3" t="s">
        <v>123</v>
      </c>
      <c r="L9" s="5" t="s">
        <v>154</v>
      </c>
      <c r="M9" s="12"/>
      <c r="N9" s="5"/>
      <c r="O9" s="5" t="s">
        <v>117</v>
      </c>
      <c r="P9" s="5"/>
      <c r="Q9" s="5"/>
    </row>
    <row r="10" spans="1:17" x14ac:dyDescent="0.35">
      <c r="A10" s="3">
        <v>6</v>
      </c>
      <c r="B10" s="3" t="s">
        <v>123</v>
      </c>
      <c r="C10" s="5" t="s">
        <v>154</v>
      </c>
      <c r="D10" s="12"/>
      <c r="E10" s="5"/>
      <c r="F10" s="5" t="s">
        <v>383</v>
      </c>
      <c r="G10" s="5" t="s">
        <v>399</v>
      </c>
      <c r="H10" s="5"/>
      <c r="I10" s="9"/>
      <c r="J10" s="3">
        <v>6</v>
      </c>
      <c r="K10" s="3" t="s">
        <v>123</v>
      </c>
      <c r="L10" s="5" t="s">
        <v>154</v>
      </c>
      <c r="M10" s="12"/>
      <c r="N10" s="5"/>
      <c r="O10" s="5" t="s">
        <v>117</v>
      </c>
      <c r="P10" s="5"/>
      <c r="Q10" s="5"/>
    </row>
    <row r="11" spans="1:17" x14ac:dyDescent="0.35">
      <c r="A11" s="3">
        <v>7</v>
      </c>
      <c r="B11" s="3" t="s">
        <v>123</v>
      </c>
      <c r="C11" s="5" t="s">
        <v>69</v>
      </c>
      <c r="D11" s="12"/>
      <c r="E11" s="5" t="s">
        <v>429</v>
      </c>
      <c r="F11" s="10" t="s">
        <v>444</v>
      </c>
      <c r="G11" s="5" t="s">
        <v>276</v>
      </c>
      <c r="H11" s="5" t="s">
        <v>276</v>
      </c>
      <c r="I11" s="9"/>
      <c r="J11" s="3">
        <v>7</v>
      </c>
      <c r="K11" s="3" t="s">
        <v>123</v>
      </c>
      <c r="L11" s="5" t="s">
        <v>69</v>
      </c>
      <c r="M11" s="12"/>
      <c r="N11" s="5" t="s">
        <v>103</v>
      </c>
      <c r="O11" s="12" t="s">
        <v>372</v>
      </c>
      <c r="P11" s="10" t="s">
        <v>481</v>
      </c>
      <c r="Q11" s="10" t="s">
        <v>482</v>
      </c>
    </row>
    <row r="12" spans="1:17" x14ac:dyDescent="0.35">
      <c r="A12" s="3">
        <v>8</v>
      </c>
      <c r="B12" s="3" t="s">
        <v>123</v>
      </c>
      <c r="C12" s="5" t="s">
        <v>69</v>
      </c>
      <c r="D12" s="12"/>
      <c r="E12" s="5" t="s">
        <v>429</v>
      </c>
      <c r="F12" s="10" t="s">
        <v>444</v>
      </c>
      <c r="G12" s="5" t="s">
        <v>276</v>
      </c>
      <c r="H12" s="5" t="s">
        <v>276</v>
      </c>
      <c r="I12" s="9"/>
      <c r="J12" s="3">
        <v>8</v>
      </c>
      <c r="K12" s="3" t="s">
        <v>123</v>
      </c>
      <c r="L12" s="5" t="s">
        <v>69</v>
      </c>
      <c r="M12" s="12"/>
      <c r="N12" s="5" t="s">
        <v>103</v>
      </c>
      <c r="O12" s="12" t="s">
        <v>372</v>
      </c>
      <c r="P12" s="10" t="s">
        <v>481</v>
      </c>
      <c r="Q12" s="10" t="s">
        <v>482</v>
      </c>
    </row>
    <row r="13" spans="1:17" x14ac:dyDescent="0.35">
      <c r="A13" s="3">
        <v>9</v>
      </c>
      <c r="B13" s="3" t="s">
        <v>123</v>
      </c>
      <c r="C13" s="5" t="s">
        <v>69</v>
      </c>
      <c r="D13" s="12"/>
      <c r="E13" s="5"/>
      <c r="F13" s="10" t="s">
        <v>462</v>
      </c>
      <c r="G13" s="5" t="s">
        <v>276</v>
      </c>
      <c r="H13" s="5" t="s">
        <v>276</v>
      </c>
      <c r="I13" s="9"/>
      <c r="J13" s="3">
        <v>9</v>
      </c>
      <c r="K13" s="3" t="s">
        <v>123</v>
      </c>
      <c r="L13" s="5" t="s">
        <v>69</v>
      </c>
      <c r="M13" s="5"/>
      <c r="N13" s="5" t="s">
        <v>105</v>
      </c>
      <c r="O13" s="12" t="s">
        <v>372</v>
      </c>
      <c r="P13" s="10" t="s">
        <v>481</v>
      </c>
      <c r="Q13" s="10" t="s">
        <v>482</v>
      </c>
    </row>
    <row r="14" spans="1:17" x14ac:dyDescent="0.35">
      <c r="A14" s="3">
        <v>10</v>
      </c>
      <c r="B14" s="3" t="s">
        <v>123</v>
      </c>
      <c r="C14" s="5" t="s">
        <v>69</v>
      </c>
      <c r="D14" s="12"/>
      <c r="E14" s="5"/>
      <c r="F14" s="10" t="s">
        <v>462</v>
      </c>
      <c r="G14" s="5" t="s">
        <v>276</v>
      </c>
      <c r="H14" s="5" t="s">
        <v>276</v>
      </c>
      <c r="I14" s="9"/>
      <c r="J14" s="3">
        <v>10</v>
      </c>
      <c r="K14" s="3" t="s">
        <v>123</v>
      </c>
      <c r="L14" s="5" t="s">
        <v>69</v>
      </c>
      <c r="M14" s="12"/>
      <c r="N14" s="5" t="s">
        <v>105</v>
      </c>
      <c r="O14" s="12" t="s">
        <v>372</v>
      </c>
      <c r="P14" s="10" t="s">
        <v>481</v>
      </c>
      <c r="Q14" s="10" t="s">
        <v>482</v>
      </c>
    </row>
    <row r="15" spans="1:17" x14ac:dyDescent="0.35">
      <c r="A15" s="3">
        <v>11</v>
      </c>
      <c r="B15" s="3" t="s">
        <v>123</v>
      </c>
      <c r="C15" s="5" t="s">
        <v>70</v>
      </c>
      <c r="D15" s="12"/>
      <c r="E15" s="5"/>
      <c r="F15" s="10" t="s">
        <v>462</v>
      </c>
      <c r="G15" s="5" t="s">
        <v>276</v>
      </c>
      <c r="H15" s="5" t="s">
        <v>276</v>
      </c>
      <c r="I15" s="9"/>
      <c r="J15" s="3">
        <v>11</v>
      </c>
      <c r="K15" s="3" t="s">
        <v>123</v>
      </c>
      <c r="L15" s="5" t="s">
        <v>70</v>
      </c>
      <c r="M15" s="12"/>
      <c r="N15" s="5" t="s">
        <v>107</v>
      </c>
      <c r="O15" s="3" t="s">
        <v>166</v>
      </c>
      <c r="P15" s="10"/>
      <c r="Q15" s="10" t="s">
        <v>482</v>
      </c>
    </row>
    <row r="16" spans="1:17" x14ac:dyDescent="0.35">
      <c r="A16" s="3">
        <v>12</v>
      </c>
      <c r="B16" s="3" t="s">
        <v>123</v>
      </c>
      <c r="C16" s="5" t="s">
        <v>70</v>
      </c>
      <c r="D16" s="12"/>
      <c r="E16" s="5"/>
      <c r="F16" s="10" t="s">
        <v>462</v>
      </c>
      <c r="G16" s="5" t="s">
        <v>276</v>
      </c>
      <c r="H16" s="5" t="s">
        <v>276</v>
      </c>
      <c r="I16" s="9"/>
      <c r="J16" s="3">
        <v>12</v>
      </c>
      <c r="K16" s="3" t="s">
        <v>123</v>
      </c>
      <c r="L16" s="5" t="s">
        <v>70</v>
      </c>
      <c r="M16" s="12"/>
      <c r="N16" s="5"/>
      <c r="O16" s="3" t="s">
        <v>166</v>
      </c>
      <c r="P16" s="10"/>
      <c r="Q16" s="10" t="s">
        <v>482</v>
      </c>
    </row>
    <row r="17" spans="1:17" x14ac:dyDescent="0.35">
      <c r="A17" s="3">
        <v>13</v>
      </c>
      <c r="B17" s="3" t="s">
        <v>123</v>
      </c>
      <c r="C17" s="5" t="s">
        <v>71</v>
      </c>
      <c r="D17" s="12"/>
      <c r="E17" s="12" t="s">
        <v>490</v>
      </c>
      <c r="F17" s="10" t="s">
        <v>491</v>
      </c>
      <c r="G17" s="5" t="s">
        <v>456</v>
      </c>
      <c r="H17" s="5" t="s">
        <v>276</v>
      </c>
      <c r="I17" s="9"/>
      <c r="J17" s="3">
        <v>13</v>
      </c>
      <c r="K17" s="3" t="s">
        <v>123</v>
      </c>
      <c r="L17" s="5" t="s">
        <v>71</v>
      </c>
      <c r="M17" s="31" t="s">
        <v>428</v>
      </c>
      <c r="N17" s="29" t="s">
        <v>428</v>
      </c>
      <c r="O17" s="5" t="s">
        <v>392</v>
      </c>
      <c r="P17" s="10" t="s">
        <v>393</v>
      </c>
      <c r="Q17" s="10"/>
    </row>
    <row r="18" spans="1:17" x14ac:dyDescent="0.35">
      <c r="A18" s="3">
        <v>14</v>
      </c>
      <c r="B18" s="3" t="s">
        <v>123</v>
      </c>
      <c r="C18" s="5" t="s">
        <v>71</v>
      </c>
      <c r="D18" s="12"/>
      <c r="E18" s="12" t="s">
        <v>420</v>
      </c>
      <c r="F18" s="10" t="s">
        <v>419</v>
      </c>
      <c r="G18" s="5" t="s">
        <v>456</v>
      </c>
      <c r="H18" s="5" t="s">
        <v>276</v>
      </c>
      <c r="I18" s="9"/>
      <c r="J18" s="3">
        <v>14</v>
      </c>
      <c r="K18" s="3" t="s">
        <v>123</v>
      </c>
      <c r="L18" s="5" t="s">
        <v>71</v>
      </c>
      <c r="M18" s="12"/>
      <c r="N18" s="5" t="s">
        <v>431</v>
      </c>
      <c r="O18" s="5" t="s">
        <v>392</v>
      </c>
      <c r="P18" s="10" t="s">
        <v>393</v>
      </c>
      <c r="Q18" s="10"/>
    </row>
    <row r="19" spans="1:17" x14ac:dyDescent="0.35">
      <c r="A19" s="3">
        <v>15</v>
      </c>
      <c r="B19" s="3" t="s">
        <v>123</v>
      </c>
      <c r="C19" s="5" t="s">
        <v>71</v>
      </c>
      <c r="D19" s="12"/>
      <c r="E19" s="5" t="s">
        <v>421</v>
      </c>
      <c r="F19" s="10" t="s">
        <v>419</v>
      </c>
      <c r="G19" s="5" t="s">
        <v>454</v>
      </c>
      <c r="H19" s="5" t="s">
        <v>455</v>
      </c>
      <c r="I19" s="9"/>
      <c r="J19" s="3">
        <v>15</v>
      </c>
      <c r="K19" s="3" t="s">
        <v>123</v>
      </c>
      <c r="L19" s="5" t="s">
        <v>71</v>
      </c>
      <c r="M19" s="12"/>
      <c r="N19" s="5" t="s">
        <v>401</v>
      </c>
      <c r="O19" s="3" t="s">
        <v>59</v>
      </c>
      <c r="P19" s="10" t="s">
        <v>147</v>
      </c>
      <c r="Q19" s="10" t="s">
        <v>147</v>
      </c>
    </row>
    <row r="20" spans="1:17" x14ac:dyDescent="0.35">
      <c r="A20" s="3">
        <v>16</v>
      </c>
      <c r="B20" s="3" t="s">
        <v>123</v>
      </c>
      <c r="C20" s="5" t="s">
        <v>71</v>
      </c>
      <c r="D20" s="12"/>
      <c r="E20" s="5" t="s">
        <v>421</v>
      </c>
      <c r="F20" s="10" t="s">
        <v>419</v>
      </c>
      <c r="G20" s="5" t="s">
        <v>454</v>
      </c>
      <c r="H20" s="5" t="s">
        <v>455</v>
      </c>
      <c r="I20" s="9"/>
      <c r="J20" s="3">
        <v>16</v>
      </c>
      <c r="K20" s="3" t="s">
        <v>123</v>
      </c>
      <c r="L20" s="5" t="s">
        <v>71</v>
      </c>
      <c r="M20" s="12"/>
      <c r="N20" s="5" t="s">
        <v>401</v>
      </c>
      <c r="O20" s="3" t="s">
        <v>59</v>
      </c>
      <c r="P20" s="10" t="s">
        <v>147</v>
      </c>
      <c r="Q20" s="10" t="s">
        <v>147</v>
      </c>
    </row>
    <row r="21" spans="1:17" x14ac:dyDescent="0.35">
      <c r="A21" s="3" t="s">
        <v>124</v>
      </c>
      <c r="B21" s="3" t="s">
        <v>125</v>
      </c>
      <c r="C21" s="5"/>
      <c r="D21" s="12"/>
      <c r="E21" s="5" t="s">
        <v>405</v>
      </c>
      <c r="F21" s="5" t="s">
        <v>365</v>
      </c>
      <c r="G21" s="5" t="s">
        <v>366</v>
      </c>
      <c r="H21" s="5"/>
      <c r="I21" s="9"/>
      <c r="J21" s="3" t="s">
        <v>124</v>
      </c>
      <c r="K21" s="3" t="s">
        <v>125</v>
      </c>
      <c r="L21" s="5"/>
      <c r="M21" s="12"/>
      <c r="N21" s="5" t="s">
        <v>434</v>
      </c>
      <c r="O21" s="5" t="s">
        <v>434</v>
      </c>
      <c r="P21" s="5"/>
      <c r="Q21" s="5"/>
    </row>
    <row r="22" spans="1:17" x14ac:dyDescent="0.35">
      <c r="A22" s="3" t="s">
        <v>124</v>
      </c>
      <c r="B22" s="3" t="s">
        <v>125</v>
      </c>
      <c r="C22" s="5"/>
      <c r="D22" s="12"/>
      <c r="E22" s="5"/>
      <c r="F22" s="5" t="s">
        <v>451</v>
      </c>
      <c r="G22" s="5" t="s">
        <v>452</v>
      </c>
      <c r="H22" s="5"/>
      <c r="I22" s="9"/>
      <c r="J22" s="3" t="s">
        <v>124</v>
      </c>
      <c r="K22" s="3" t="s">
        <v>125</v>
      </c>
      <c r="L22" s="5"/>
      <c r="M22" s="12"/>
      <c r="N22" s="5"/>
      <c r="O22" s="5"/>
      <c r="P22" s="3"/>
      <c r="Q22" s="5"/>
    </row>
    <row r="23" spans="1:17" x14ac:dyDescent="0.35">
      <c r="A23" s="3" t="s">
        <v>124</v>
      </c>
      <c r="B23" s="3" t="s">
        <v>125</v>
      </c>
      <c r="C23" s="5"/>
      <c r="D23" s="12"/>
      <c r="E23" s="5"/>
      <c r="F23" s="5" t="s">
        <v>453</v>
      </c>
      <c r="G23" s="5" t="s">
        <v>453</v>
      </c>
      <c r="H23" s="5"/>
      <c r="I23" s="9"/>
      <c r="J23" s="3" t="s">
        <v>124</v>
      </c>
      <c r="K23" s="3" t="s">
        <v>125</v>
      </c>
      <c r="L23" s="5"/>
      <c r="M23" s="12"/>
      <c r="N23" s="5"/>
      <c r="O23" s="10"/>
      <c r="P23" s="3"/>
      <c r="Q23" s="5"/>
    </row>
    <row r="24" spans="1:17" x14ac:dyDescent="0.35">
      <c r="A24" s="3" t="s">
        <v>124</v>
      </c>
      <c r="B24" s="3" t="s">
        <v>125</v>
      </c>
      <c r="C24" s="5"/>
      <c r="D24" s="12"/>
      <c r="E24" s="5"/>
      <c r="F24" s="5"/>
      <c r="G24" s="5"/>
      <c r="H24" s="5"/>
      <c r="I24" s="9"/>
      <c r="J24" s="3" t="s">
        <v>124</v>
      </c>
      <c r="K24" s="3" t="s">
        <v>125</v>
      </c>
      <c r="L24" s="5"/>
      <c r="M24" s="12"/>
      <c r="N24" s="5"/>
      <c r="O24" s="10"/>
      <c r="P24" s="3"/>
      <c r="Q24" s="5"/>
    </row>
    <row r="25" spans="1:17" x14ac:dyDescent="0.35">
      <c r="C25" s="9"/>
      <c r="D25" s="9"/>
      <c r="E25" s="9"/>
      <c r="F25" s="9"/>
      <c r="G25" s="9"/>
      <c r="H25" s="9"/>
      <c r="I25" s="9"/>
      <c r="L25" s="9"/>
      <c r="M25" s="9"/>
      <c r="N25" s="9"/>
      <c r="O25" s="9"/>
      <c r="P25" s="9"/>
      <c r="Q25" s="9"/>
    </row>
    <row r="26" spans="1:17" x14ac:dyDescent="0.35">
      <c r="A26" s="4"/>
      <c r="B26" s="4"/>
      <c r="C26" s="4"/>
      <c r="J26" s="4"/>
      <c r="K26" s="4"/>
      <c r="L26" s="4"/>
    </row>
    <row r="27" spans="1:17" x14ac:dyDescent="0.35">
      <c r="D27" s="13" t="s">
        <v>3</v>
      </c>
      <c r="M27" s="13" t="s">
        <v>3</v>
      </c>
    </row>
    <row r="28" spans="1:17" x14ac:dyDescent="0.35">
      <c r="A28" s="3" t="s">
        <v>2</v>
      </c>
      <c r="B28" s="3" t="s">
        <v>122</v>
      </c>
      <c r="C28" s="3" t="s">
        <v>68</v>
      </c>
      <c r="D28" s="3" t="s">
        <v>9</v>
      </c>
      <c r="E28" s="3" t="s">
        <v>10</v>
      </c>
      <c r="F28" s="3" t="s">
        <v>11</v>
      </c>
      <c r="G28" s="3" t="s">
        <v>12</v>
      </c>
      <c r="H28" s="3" t="s">
        <v>13</v>
      </c>
      <c r="J28" s="3" t="s">
        <v>2</v>
      </c>
      <c r="K28" s="3" t="s">
        <v>122</v>
      </c>
      <c r="L28" s="3" t="s">
        <v>68</v>
      </c>
      <c r="M28" s="3" t="s">
        <v>14</v>
      </c>
      <c r="N28" s="3" t="s">
        <v>15</v>
      </c>
      <c r="O28" s="3" t="s">
        <v>16</v>
      </c>
      <c r="P28" s="3" t="s">
        <v>17</v>
      </c>
      <c r="Q28" s="3" t="s">
        <v>18</v>
      </c>
    </row>
    <row r="29" spans="1:17" x14ac:dyDescent="0.35">
      <c r="A29" s="3">
        <v>1</v>
      </c>
      <c r="B29" s="3" t="s">
        <v>123</v>
      </c>
      <c r="C29" s="5" t="s">
        <v>67</v>
      </c>
      <c r="D29" s="5" t="s">
        <v>353</v>
      </c>
      <c r="E29" s="5" t="s">
        <v>484</v>
      </c>
      <c r="F29" s="5" t="s">
        <v>403</v>
      </c>
      <c r="G29" s="5" t="s">
        <v>181</v>
      </c>
      <c r="H29" s="5" t="s">
        <v>181</v>
      </c>
      <c r="I29" s="9"/>
      <c r="J29" s="3">
        <v>1</v>
      </c>
      <c r="K29" s="3" t="s">
        <v>123</v>
      </c>
      <c r="L29" s="5" t="s">
        <v>67</v>
      </c>
      <c r="M29" s="12"/>
      <c r="N29" s="5" t="s">
        <v>387</v>
      </c>
      <c r="O29" s="5" t="s">
        <v>383</v>
      </c>
      <c r="P29" s="5" t="s">
        <v>194</v>
      </c>
      <c r="Q29" s="5" t="s">
        <v>194</v>
      </c>
    </row>
    <row r="30" spans="1:17" x14ac:dyDescent="0.35">
      <c r="A30" s="3">
        <v>2</v>
      </c>
      <c r="B30" s="3" t="s">
        <v>123</v>
      </c>
      <c r="C30" s="5" t="s">
        <v>67</v>
      </c>
      <c r="D30" s="5"/>
      <c r="E30" s="5" t="s">
        <v>488</v>
      </c>
      <c r="F30" s="5" t="s">
        <v>487</v>
      </c>
      <c r="G30" s="5" t="s">
        <v>181</v>
      </c>
      <c r="H30" s="5" t="s">
        <v>181</v>
      </c>
      <c r="I30" s="9"/>
      <c r="J30" s="3">
        <v>2</v>
      </c>
      <c r="K30" s="3" t="s">
        <v>123</v>
      </c>
      <c r="L30" s="5" t="s">
        <v>67</v>
      </c>
      <c r="M30" s="12"/>
      <c r="N30" s="5" t="s">
        <v>325</v>
      </c>
      <c r="O30" s="5" t="s">
        <v>377</v>
      </c>
      <c r="P30" s="5" t="s">
        <v>194</v>
      </c>
      <c r="Q30" s="5" t="s">
        <v>194</v>
      </c>
    </row>
    <row r="31" spans="1:17" x14ac:dyDescent="0.35">
      <c r="A31" s="3">
        <v>3</v>
      </c>
      <c r="B31" s="3" t="s">
        <v>123</v>
      </c>
      <c r="C31" s="5" t="s">
        <v>67</v>
      </c>
      <c r="D31" s="5"/>
      <c r="E31" s="5" t="s">
        <v>483</v>
      </c>
      <c r="F31" s="5" t="s">
        <v>325</v>
      </c>
      <c r="G31" s="5" t="s">
        <v>181</v>
      </c>
      <c r="H31" s="5" t="s">
        <v>181</v>
      </c>
      <c r="I31" s="9"/>
      <c r="J31" s="3">
        <v>3</v>
      </c>
      <c r="K31" s="3" t="s">
        <v>123</v>
      </c>
      <c r="L31" s="5" t="s">
        <v>67</v>
      </c>
      <c r="M31" s="5"/>
      <c r="N31" s="5" t="s">
        <v>464</v>
      </c>
      <c r="O31" s="5" t="s">
        <v>117</v>
      </c>
      <c r="P31" s="5" t="s">
        <v>1</v>
      </c>
      <c r="Q31" s="5" t="s">
        <v>1</v>
      </c>
    </row>
    <row r="32" spans="1:17" x14ac:dyDescent="0.35">
      <c r="A32" s="3">
        <v>4</v>
      </c>
      <c r="B32" s="3" t="s">
        <v>123</v>
      </c>
      <c r="C32" s="5" t="s">
        <v>67</v>
      </c>
      <c r="D32" s="5"/>
      <c r="E32" s="5" t="s">
        <v>485</v>
      </c>
      <c r="F32" s="5" t="s">
        <v>286</v>
      </c>
      <c r="G32" s="5" t="s">
        <v>181</v>
      </c>
      <c r="H32" s="5" t="s">
        <v>181</v>
      </c>
      <c r="I32" s="9"/>
      <c r="J32" s="3">
        <v>4</v>
      </c>
      <c r="K32" s="3" t="s">
        <v>123</v>
      </c>
      <c r="L32" s="5" t="s">
        <v>67</v>
      </c>
      <c r="M32" s="5"/>
      <c r="N32" s="5" t="s">
        <v>352</v>
      </c>
      <c r="O32" s="5" t="s">
        <v>459</v>
      </c>
      <c r="P32" s="5" t="s">
        <v>1</v>
      </c>
      <c r="Q32" s="5" t="s">
        <v>1</v>
      </c>
    </row>
    <row r="33" spans="1:17" x14ac:dyDescent="0.35">
      <c r="A33" s="3">
        <v>5</v>
      </c>
      <c r="B33" s="3" t="s">
        <v>123</v>
      </c>
      <c r="C33" s="5" t="s">
        <v>154</v>
      </c>
      <c r="D33" s="5"/>
      <c r="E33" s="5" t="s">
        <v>346</v>
      </c>
      <c r="F33" s="5" t="s">
        <v>404</v>
      </c>
      <c r="G33" s="10"/>
      <c r="H33" s="10"/>
      <c r="I33" s="34"/>
      <c r="J33" s="3">
        <v>5</v>
      </c>
      <c r="K33" s="3" t="s">
        <v>123</v>
      </c>
      <c r="L33" s="5" t="s">
        <v>154</v>
      </c>
      <c r="M33" s="5"/>
      <c r="N33" s="5"/>
      <c r="O33" s="5" t="s">
        <v>314</v>
      </c>
      <c r="P33" s="5" t="s">
        <v>410</v>
      </c>
      <c r="Q33" s="5" t="s">
        <v>410</v>
      </c>
    </row>
    <row r="34" spans="1:17" x14ac:dyDescent="0.35">
      <c r="A34" s="3">
        <v>6</v>
      </c>
      <c r="B34" s="3" t="s">
        <v>123</v>
      </c>
      <c r="C34" s="5" t="s">
        <v>154</v>
      </c>
      <c r="D34" s="5"/>
      <c r="E34" s="5" t="s">
        <v>486</v>
      </c>
      <c r="F34" s="5" t="s">
        <v>167</v>
      </c>
      <c r="G34" s="10"/>
      <c r="H34" s="10"/>
      <c r="I34" s="34"/>
      <c r="J34" s="3">
        <v>6</v>
      </c>
      <c r="K34" s="3" t="s">
        <v>123</v>
      </c>
      <c r="L34" s="5" t="s">
        <v>154</v>
      </c>
      <c r="M34" s="5"/>
      <c r="N34" s="5"/>
      <c r="O34" s="5" t="s">
        <v>314</v>
      </c>
      <c r="P34" s="5" t="s">
        <v>410</v>
      </c>
      <c r="Q34" s="5" t="s">
        <v>410</v>
      </c>
    </row>
    <row r="35" spans="1:17" x14ac:dyDescent="0.35">
      <c r="A35" s="3">
        <v>7</v>
      </c>
      <c r="B35" s="3" t="s">
        <v>123</v>
      </c>
      <c r="C35" s="5" t="s">
        <v>69</v>
      </c>
      <c r="D35" s="5"/>
      <c r="E35" s="5" t="s">
        <v>109</v>
      </c>
      <c r="F35" s="5" t="s">
        <v>106</v>
      </c>
      <c r="G35" s="5" t="s">
        <v>279</v>
      </c>
      <c r="H35" s="5" t="s">
        <v>279</v>
      </c>
      <c r="I35" s="9"/>
      <c r="J35" s="3">
        <v>7</v>
      </c>
      <c r="K35" s="3" t="s">
        <v>123</v>
      </c>
      <c r="L35" s="5" t="s">
        <v>69</v>
      </c>
      <c r="M35" s="5"/>
      <c r="N35" s="5"/>
      <c r="O35" s="10" t="s">
        <v>164</v>
      </c>
      <c r="P35" s="5" t="s">
        <v>359</v>
      </c>
      <c r="Q35" s="5"/>
    </row>
    <row r="36" spans="1:17" x14ac:dyDescent="0.35">
      <c r="A36" s="3">
        <v>8</v>
      </c>
      <c r="B36" s="3" t="s">
        <v>123</v>
      </c>
      <c r="C36" s="5" t="s">
        <v>69</v>
      </c>
      <c r="D36" s="5"/>
      <c r="E36" s="5" t="s">
        <v>109</v>
      </c>
      <c r="F36" s="5" t="s">
        <v>106</v>
      </c>
      <c r="G36" s="5" t="s">
        <v>279</v>
      </c>
      <c r="H36" s="5" t="s">
        <v>279</v>
      </c>
      <c r="I36" s="9"/>
      <c r="J36" s="3">
        <v>8</v>
      </c>
      <c r="K36" s="3" t="s">
        <v>123</v>
      </c>
      <c r="L36" s="5" t="s">
        <v>69</v>
      </c>
      <c r="M36" s="5"/>
      <c r="N36" s="5"/>
      <c r="O36" s="10" t="s">
        <v>164</v>
      </c>
      <c r="P36" s="5" t="s">
        <v>359</v>
      </c>
      <c r="Q36" s="5"/>
    </row>
    <row r="37" spans="1:17" x14ac:dyDescent="0.35">
      <c r="A37" s="3">
        <v>9</v>
      </c>
      <c r="B37" s="3" t="s">
        <v>123</v>
      </c>
      <c r="C37" s="5" t="s">
        <v>69</v>
      </c>
      <c r="D37" s="5"/>
      <c r="E37" s="5" t="s">
        <v>102</v>
      </c>
      <c r="F37" s="5" t="s">
        <v>168</v>
      </c>
      <c r="G37" s="5" t="s">
        <v>279</v>
      </c>
      <c r="H37" s="5" t="s">
        <v>279</v>
      </c>
      <c r="I37" s="9"/>
      <c r="J37" s="3">
        <v>9</v>
      </c>
      <c r="K37" s="3" t="s">
        <v>123</v>
      </c>
      <c r="L37" s="5" t="s">
        <v>69</v>
      </c>
      <c r="M37" s="5"/>
      <c r="N37" s="5" t="s">
        <v>468</v>
      </c>
      <c r="O37" s="10" t="s">
        <v>469</v>
      </c>
      <c r="P37" s="5" t="s">
        <v>359</v>
      </c>
      <c r="Q37" s="5"/>
    </row>
    <row r="38" spans="1:17" x14ac:dyDescent="0.35">
      <c r="A38" s="3">
        <v>10</v>
      </c>
      <c r="B38" s="3" t="s">
        <v>123</v>
      </c>
      <c r="C38" s="5" t="s">
        <v>69</v>
      </c>
      <c r="D38" s="5"/>
      <c r="E38" s="5" t="s">
        <v>102</v>
      </c>
      <c r="F38" s="5" t="s">
        <v>168</v>
      </c>
      <c r="G38" s="5" t="s">
        <v>279</v>
      </c>
      <c r="H38" s="5" t="s">
        <v>279</v>
      </c>
      <c r="I38" s="9"/>
      <c r="J38" s="3">
        <v>10</v>
      </c>
      <c r="K38" s="3" t="s">
        <v>123</v>
      </c>
      <c r="L38" s="5" t="s">
        <v>69</v>
      </c>
      <c r="M38" s="5"/>
      <c r="N38" s="5" t="s">
        <v>468</v>
      </c>
      <c r="O38" s="10" t="s">
        <v>469</v>
      </c>
      <c r="P38" s="5" t="s">
        <v>359</v>
      </c>
      <c r="Q38" s="5"/>
    </row>
    <row r="39" spans="1:17" x14ac:dyDescent="0.35">
      <c r="A39" s="3">
        <v>11</v>
      </c>
      <c r="B39" s="3" t="s">
        <v>123</v>
      </c>
      <c r="C39" s="5" t="s">
        <v>70</v>
      </c>
      <c r="D39" s="5"/>
      <c r="E39" s="5" t="s">
        <v>415</v>
      </c>
      <c r="F39" s="5" t="s">
        <v>344</v>
      </c>
      <c r="G39" s="5" t="s">
        <v>279</v>
      </c>
      <c r="H39" s="5" t="s">
        <v>279</v>
      </c>
      <c r="I39" s="9"/>
      <c r="J39" s="3">
        <v>11</v>
      </c>
      <c r="K39" s="3" t="s">
        <v>123</v>
      </c>
      <c r="L39" s="5" t="s">
        <v>70</v>
      </c>
      <c r="M39" s="5"/>
      <c r="N39" s="5" t="s">
        <v>374</v>
      </c>
      <c r="O39" s="5" t="s">
        <v>460</v>
      </c>
      <c r="P39" s="5" t="s">
        <v>375</v>
      </c>
      <c r="Q39" s="5"/>
    </row>
    <row r="40" spans="1:17" x14ac:dyDescent="0.35">
      <c r="A40" s="3">
        <v>12</v>
      </c>
      <c r="B40" s="3" t="s">
        <v>123</v>
      </c>
      <c r="C40" s="5" t="s">
        <v>70</v>
      </c>
      <c r="D40" s="5"/>
      <c r="E40" s="5" t="s">
        <v>415</v>
      </c>
      <c r="F40" s="5" t="s">
        <v>344</v>
      </c>
      <c r="G40" s="5" t="s">
        <v>279</v>
      </c>
      <c r="H40" s="5" t="s">
        <v>279</v>
      </c>
      <c r="I40" s="9"/>
      <c r="J40" s="3">
        <v>12</v>
      </c>
      <c r="K40" s="3" t="s">
        <v>123</v>
      </c>
      <c r="L40" s="5" t="s">
        <v>70</v>
      </c>
      <c r="M40" s="5"/>
      <c r="N40" s="5" t="s">
        <v>374</v>
      </c>
      <c r="O40" s="5" t="s">
        <v>460</v>
      </c>
      <c r="P40" s="5" t="s">
        <v>375</v>
      </c>
      <c r="Q40" s="5"/>
    </row>
    <row r="41" spans="1:17" x14ac:dyDescent="0.35">
      <c r="A41" s="3">
        <v>13</v>
      </c>
      <c r="B41" s="3" t="s">
        <v>123</v>
      </c>
      <c r="C41" s="5" t="s">
        <v>71</v>
      </c>
      <c r="D41" s="5"/>
      <c r="E41" s="5" t="s">
        <v>339</v>
      </c>
      <c r="F41" s="5" t="s">
        <v>403</v>
      </c>
      <c r="G41" s="10" t="s">
        <v>495</v>
      </c>
      <c r="H41" s="10" t="s">
        <v>493</v>
      </c>
      <c r="I41" s="34"/>
      <c r="J41" s="3">
        <v>13</v>
      </c>
      <c r="K41" s="3" t="s">
        <v>123</v>
      </c>
      <c r="L41" s="5" t="s">
        <v>71</v>
      </c>
      <c r="M41" s="5"/>
      <c r="N41" s="5" t="s">
        <v>345</v>
      </c>
      <c r="O41" s="5" t="s">
        <v>356</v>
      </c>
      <c r="P41" s="5" t="s">
        <v>398</v>
      </c>
      <c r="Q41" s="5" t="s">
        <v>397</v>
      </c>
    </row>
    <row r="42" spans="1:17" x14ac:dyDescent="0.35">
      <c r="A42" s="3">
        <v>14</v>
      </c>
      <c r="B42" s="3" t="s">
        <v>123</v>
      </c>
      <c r="C42" s="5" t="s">
        <v>71</v>
      </c>
      <c r="D42" s="5"/>
      <c r="E42" s="5"/>
      <c r="F42" s="5" t="s">
        <v>403</v>
      </c>
      <c r="G42" s="10" t="s">
        <v>495</v>
      </c>
      <c r="H42" s="10" t="s">
        <v>493</v>
      </c>
      <c r="I42" s="34"/>
      <c r="J42" s="3">
        <v>14</v>
      </c>
      <c r="K42" s="3" t="s">
        <v>123</v>
      </c>
      <c r="L42" s="5" t="s">
        <v>71</v>
      </c>
      <c r="M42" s="5"/>
      <c r="N42" s="5"/>
      <c r="O42" s="5" t="s">
        <v>356</v>
      </c>
      <c r="P42" s="5" t="s">
        <v>398</v>
      </c>
      <c r="Q42" s="5" t="s">
        <v>397</v>
      </c>
    </row>
    <row r="43" spans="1:17" x14ac:dyDescent="0.35">
      <c r="A43" s="3">
        <v>15</v>
      </c>
      <c r="B43" s="3" t="s">
        <v>123</v>
      </c>
      <c r="C43" s="5" t="s">
        <v>71</v>
      </c>
      <c r="D43" s="5"/>
      <c r="E43" s="5" t="s">
        <v>382</v>
      </c>
      <c r="F43" s="5" t="s">
        <v>381</v>
      </c>
      <c r="G43" s="5" t="s">
        <v>142</v>
      </c>
      <c r="H43" s="5" t="s">
        <v>142</v>
      </c>
      <c r="I43" s="9"/>
      <c r="J43" s="3">
        <v>15</v>
      </c>
      <c r="K43" s="3" t="s">
        <v>123</v>
      </c>
      <c r="L43" s="5" t="s">
        <v>71</v>
      </c>
      <c r="M43" s="5"/>
      <c r="N43" s="5" t="s">
        <v>449</v>
      </c>
      <c r="O43" s="5" t="s">
        <v>53</v>
      </c>
      <c r="P43" s="5" t="s">
        <v>397</v>
      </c>
      <c r="Q43" s="5" t="s">
        <v>397</v>
      </c>
    </row>
    <row r="44" spans="1:17" x14ac:dyDescent="0.35">
      <c r="A44" s="3">
        <v>16</v>
      </c>
      <c r="B44" s="3" t="s">
        <v>123</v>
      </c>
      <c r="C44" s="5" t="s">
        <v>71</v>
      </c>
      <c r="D44" s="5"/>
      <c r="E44" s="5" t="s">
        <v>382</v>
      </c>
      <c r="F44" s="5" t="s">
        <v>381</v>
      </c>
      <c r="G44" s="5" t="s">
        <v>142</v>
      </c>
      <c r="H44" s="5" t="s">
        <v>142</v>
      </c>
      <c r="I44" s="9"/>
      <c r="J44" s="3">
        <v>16</v>
      </c>
      <c r="K44" s="3" t="s">
        <v>123</v>
      </c>
      <c r="L44" s="5" t="s">
        <v>71</v>
      </c>
      <c r="M44" s="5"/>
      <c r="N44" s="5" t="s">
        <v>449</v>
      </c>
      <c r="O44" s="5" t="s">
        <v>53</v>
      </c>
      <c r="P44" s="5" t="s">
        <v>397</v>
      </c>
      <c r="Q44" s="5" t="s">
        <v>397</v>
      </c>
    </row>
    <row r="45" spans="1:17" x14ac:dyDescent="0.35">
      <c r="A45" s="3" t="s">
        <v>124</v>
      </c>
      <c r="B45" s="3" t="s">
        <v>125</v>
      </c>
      <c r="C45" s="5"/>
      <c r="D45" s="12"/>
      <c r="E45" s="5" t="s">
        <v>114</v>
      </c>
      <c r="F45" s="5" t="s">
        <v>370</v>
      </c>
      <c r="G45" s="5" t="s">
        <v>367</v>
      </c>
      <c r="H45" s="5"/>
      <c r="I45" s="9"/>
      <c r="J45" s="3" t="s">
        <v>124</v>
      </c>
      <c r="K45" s="3" t="s">
        <v>125</v>
      </c>
      <c r="L45" s="5"/>
      <c r="M45" s="12"/>
      <c r="N45" s="5"/>
      <c r="O45" s="5" t="s">
        <v>459</v>
      </c>
      <c r="P45" s="5" t="s">
        <v>394</v>
      </c>
      <c r="Q45" s="5" t="s">
        <v>394</v>
      </c>
    </row>
    <row r="46" spans="1:17" x14ac:dyDescent="0.35">
      <c r="A46" s="3" t="s">
        <v>124</v>
      </c>
      <c r="B46" s="3" t="s">
        <v>125</v>
      </c>
      <c r="C46" s="5"/>
      <c r="D46" s="12"/>
      <c r="E46" s="5"/>
      <c r="F46" s="5" t="s">
        <v>370</v>
      </c>
      <c r="G46" s="5" t="s">
        <v>367</v>
      </c>
      <c r="H46" s="5"/>
      <c r="I46" s="9"/>
      <c r="J46" s="3" t="s">
        <v>124</v>
      </c>
      <c r="K46" s="3" t="s">
        <v>125</v>
      </c>
      <c r="L46" s="5"/>
      <c r="M46" s="12"/>
      <c r="N46" s="5"/>
      <c r="O46" s="5"/>
      <c r="P46" s="5" t="s">
        <v>394</v>
      </c>
      <c r="Q46" s="5" t="s">
        <v>394</v>
      </c>
    </row>
    <row r="47" spans="1:17" x14ac:dyDescent="0.35">
      <c r="A47" s="3" t="s">
        <v>124</v>
      </c>
      <c r="B47" s="3" t="s">
        <v>125</v>
      </c>
      <c r="C47" s="5"/>
      <c r="D47" s="12"/>
      <c r="E47" s="5"/>
      <c r="F47" s="5"/>
      <c r="G47" s="5"/>
      <c r="H47" s="5"/>
      <c r="I47" s="9"/>
      <c r="J47" s="3" t="s">
        <v>124</v>
      </c>
      <c r="K47" s="3" t="s">
        <v>125</v>
      </c>
      <c r="L47" s="5"/>
      <c r="M47" s="12"/>
      <c r="N47" s="5"/>
      <c r="O47" s="5" t="s">
        <v>365</v>
      </c>
      <c r="P47" s="5" t="s">
        <v>366</v>
      </c>
      <c r="Q47" s="5"/>
    </row>
    <row r="48" spans="1:17" x14ac:dyDescent="0.35">
      <c r="A48" s="3" t="s">
        <v>124</v>
      </c>
      <c r="B48" s="3" t="s">
        <v>125</v>
      </c>
      <c r="C48" s="5"/>
      <c r="D48" s="12"/>
      <c r="E48" s="5"/>
      <c r="F48" s="5"/>
      <c r="G48" s="5"/>
      <c r="H48" s="5"/>
      <c r="I48" s="9"/>
      <c r="J48" s="3" t="s">
        <v>124</v>
      </c>
      <c r="K48" s="3" t="s">
        <v>125</v>
      </c>
      <c r="L48" s="5"/>
      <c r="M48" s="12"/>
      <c r="N48" s="5"/>
      <c r="O48" s="5"/>
      <c r="P48" s="3"/>
      <c r="Q48" s="5"/>
    </row>
    <row r="51" spans="13:17" x14ac:dyDescent="0.35">
      <c r="M51" s="13" t="s">
        <v>3</v>
      </c>
    </row>
    <row r="52" spans="13:17" x14ac:dyDescent="0.35">
      <c r="M52" s="3" t="s">
        <v>130</v>
      </c>
      <c r="N52" s="3" t="s">
        <v>132</v>
      </c>
      <c r="O52" s="3" t="s">
        <v>133</v>
      </c>
      <c r="P52" s="3" t="s">
        <v>134</v>
      </c>
      <c r="Q52" s="3" t="s">
        <v>135</v>
      </c>
    </row>
  </sheetData>
  <pageMargins left="0.11811023622047245" right="3.937007874015748E-2" top="0.74803149606299213" bottom="0.74803149606299213" header="0.31496062992125984" footer="0.31496062992125984"/>
  <pageSetup paperSize="8" scale="79" fitToWidth="2" orientation="landscape" r:id="rId1"/>
  <headerFooter>
    <oddFooter>&amp;R&amp;Z&amp;F&amp;A</oddFooter>
  </headerFooter>
  <colBreaks count="1" manualBreakCount="1">
    <brk id="9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2023 Preferences</vt:lpstr>
      <vt:lpstr>2023 Training Schedule</vt:lpstr>
      <vt:lpstr>2024 Preferences</vt:lpstr>
      <vt:lpstr>2024 Training Schedule</vt:lpstr>
      <vt:lpstr>'2023 Preferences'!Print_Area</vt:lpstr>
      <vt:lpstr>'2023 Training Schedule'!Print_Area</vt:lpstr>
      <vt:lpstr>'2024 Preferences'!Print_Area</vt:lpstr>
      <vt:lpstr>'2024 Training Schedule'!Print_Area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Stan Scott</cp:lastModifiedBy>
  <cp:lastPrinted>2024-02-25T23:12:15Z</cp:lastPrinted>
  <dcterms:created xsi:type="dcterms:W3CDTF">2010-03-03T22:53:23Z</dcterms:created>
  <dcterms:modified xsi:type="dcterms:W3CDTF">2024-03-06T23:20:34Z</dcterms:modified>
</cp:coreProperties>
</file>